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george_pryor_usda_gov/Documents/HomeDrive/PSD/Cotton/"/>
    </mc:Choice>
  </mc:AlternateContent>
  <xr:revisionPtr revIDLastSave="0" documentId="8_{716C1CF4-8F60-47C3-A030-99431EE7175C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2021-22" sheetId="16" r:id="rId1"/>
    <sheet name="2020-21" sheetId="15" r:id="rId2"/>
    <sheet name="2018-19" sheetId="14" r:id="rId3"/>
    <sheet name="2017-18" sheetId="13" r:id="rId4"/>
    <sheet name="2016-2017" sheetId="12" r:id="rId5"/>
    <sheet name="2015-2016" sheetId="9" r:id="rId6"/>
    <sheet name="2014-2015" sheetId="11" r:id="rId7"/>
    <sheet name="2013-2014" sheetId="10" r:id="rId8"/>
    <sheet name="2012-2013" sheetId="8" r:id="rId9"/>
    <sheet name="2011-2012" sheetId="7" r:id="rId10"/>
    <sheet name="2010-2011" sheetId="6" r:id="rId11"/>
    <sheet name="2009-2010" sheetId="1" r:id="rId12"/>
    <sheet name="2006_08 Rates" sheetId="5" r:id="rId13"/>
  </sheets>
  <definedNames>
    <definedName name="_xlnm.Print_Area" localSheetId="5">'2015-2016'!$A$2:$J$58</definedName>
    <definedName name="_xlnm.Print_Titles" localSheetId="12">'2006_08 Rates'!$2:$5</definedName>
    <definedName name="_xlnm.Print_Titles" localSheetId="11">'2009-2010'!$2:$5</definedName>
    <definedName name="_xlnm.Print_Titles" localSheetId="10">'2010-2011'!$2:$5</definedName>
    <definedName name="_xlnm.Print_Titles" localSheetId="8">'2012-2013'!$2:$5</definedName>
    <definedName name="_xlnm.Print_Titles" localSheetId="5">'2015-2016'!$2:$6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6" l="1"/>
  <c r="C51" i="16"/>
  <c r="C50" i="16" s="1"/>
  <c r="C49" i="16" s="1"/>
  <c r="C48" i="16" s="1"/>
  <c r="C47" i="16" s="1"/>
  <c r="C46" i="16" s="1"/>
  <c r="C45" i="16" s="1"/>
  <c r="C44" i="16" s="1"/>
  <c r="C43" i="16" s="1"/>
  <c r="C42" i="16" s="1"/>
  <c r="C41" i="16" s="1"/>
  <c r="C40" i="16" s="1"/>
  <c r="C39" i="16" s="1"/>
  <c r="C38" i="16" s="1"/>
  <c r="C37" i="16" s="1"/>
  <c r="C36" i="16" s="1"/>
  <c r="C35" i="16" s="1"/>
  <c r="C34" i="16" s="1"/>
  <c r="C33" i="16" s="1"/>
  <c r="C32" i="16" s="1"/>
  <c r="C31" i="16" s="1"/>
  <c r="C30" i="16" s="1"/>
  <c r="C29" i="16" s="1"/>
  <c r="C28" i="16" s="1"/>
  <c r="C27" i="16" s="1"/>
  <c r="C26" i="16" s="1"/>
  <c r="C25" i="16" s="1"/>
  <c r="C24" i="16" s="1"/>
  <c r="C23" i="16" s="1"/>
  <c r="C22" i="16" s="1"/>
  <c r="C21" i="16" s="1"/>
  <c r="C20" i="16" s="1"/>
  <c r="C19" i="16" s="1"/>
  <c r="C18" i="16" s="1"/>
  <c r="C17" i="16" s="1"/>
  <c r="C16" i="16" s="1"/>
  <c r="C15" i="16" s="1"/>
  <c r="C14" i="16" s="1"/>
  <c r="C13" i="16" s="1"/>
  <c r="C12" i="16" s="1"/>
  <c r="C11" i="16" s="1"/>
  <c r="C10" i="16" s="1"/>
  <c r="C9" i="16" s="1"/>
  <c r="C8" i="16" s="1"/>
  <c r="C7" i="16" s="1"/>
  <c r="C6" i="16" s="1"/>
  <c r="C72" i="15"/>
  <c r="C71" i="15"/>
  <c r="C70" i="15" s="1"/>
  <c r="C69" i="15" s="1"/>
  <c r="C68" i="15" s="1"/>
  <c r="C67" i="15" s="1"/>
  <c r="C66" i="15" s="1"/>
  <c r="C65" i="15" s="1"/>
  <c r="C64" i="15" s="1"/>
  <c r="C63" i="15" s="1"/>
  <c r="C62" i="15" s="1"/>
  <c r="C61" i="15" s="1"/>
  <c r="C60" i="15" s="1"/>
  <c r="C59" i="15" s="1"/>
  <c r="C58" i="15" s="1"/>
  <c r="C57" i="15" s="1"/>
  <c r="C56" i="15" s="1"/>
  <c r="C55" i="15" s="1"/>
  <c r="C54" i="15" s="1"/>
  <c r="C53" i="15" s="1"/>
  <c r="C52" i="15" s="1"/>
  <c r="C51" i="15" s="1"/>
  <c r="C50" i="15" s="1"/>
  <c r="C49" i="15" s="1"/>
  <c r="C48" i="15" s="1"/>
  <c r="C47" i="15" s="1"/>
  <c r="C46" i="15" s="1"/>
  <c r="C45" i="15" s="1"/>
  <c r="C44" i="15" s="1"/>
  <c r="C43" i="15" s="1"/>
  <c r="C42" i="15" s="1"/>
  <c r="C41" i="15" s="1"/>
  <c r="C40" i="15" s="1"/>
  <c r="C39" i="15" s="1"/>
  <c r="C38" i="15" s="1"/>
  <c r="C37" i="15" s="1"/>
  <c r="C36" i="15" s="1"/>
  <c r="C35" i="15" s="1"/>
  <c r="C34" i="15" s="1"/>
  <c r="C33" i="15" s="1"/>
  <c r="C32" i="15" s="1"/>
  <c r="C31" i="15" s="1"/>
  <c r="C30" i="15" s="1"/>
  <c r="C29" i="15" s="1"/>
  <c r="C28" i="15" s="1"/>
  <c r="C27" i="15" s="1"/>
  <c r="C26" i="15" s="1"/>
  <c r="C25" i="15" s="1"/>
  <c r="C24" i="15" s="1"/>
  <c r="C23" i="15" s="1"/>
  <c r="C22" i="15" s="1"/>
  <c r="C21" i="15" s="1"/>
  <c r="C20" i="15" s="1"/>
  <c r="C19" i="15" s="1"/>
  <c r="C18" i="15" s="1"/>
  <c r="C17" i="15" s="1"/>
  <c r="C16" i="15" s="1"/>
  <c r="C15" i="15" s="1"/>
  <c r="C14" i="15" s="1"/>
  <c r="C13" i="15" s="1"/>
  <c r="C12" i="15" s="1"/>
  <c r="C11" i="15" s="1"/>
  <c r="C10" i="15" s="1"/>
  <c r="C9" i="15" s="1"/>
  <c r="C8" i="15" s="1"/>
  <c r="C7" i="15" s="1"/>
  <c r="C6" i="15" s="1"/>
  <c r="C5" i="15" s="1"/>
  <c r="C36" i="14"/>
  <c r="C35" i="14" s="1"/>
  <c r="C34" i="14" s="1"/>
  <c r="C33" i="14" s="1"/>
  <c r="C32" i="14" s="1"/>
  <c r="C31" i="14" s="1"/>
  <c r="C30" i="14" s="1"/>
  <c r="C29" i="14" s="1"/>
  <c r="C28" i="14" s="1"/>
  <c r="C27" i="14" s="1"/>
  <c r="C26" i="14" s="1"/>
  <c r="C25" i="14" s="1"/>
  <c r="C24" i="14" s="1"/>
  <c r="C23" i="14" s="1"/>
  <c r="C22" i="14" s="1"/>
  <c r="C21" i="14" s="1"/>
  <c r="C20" i="14" s="1"/>
  <c r="C19" i="14" s="1"/>
  <c r="C18" i="14" s="1"/>
  <c r="C17" i="14" s="1"/>
  <c r="C16" i="14" s="1"/>
  <c r="C15" i="14" s="1"/>
  <c r="C14" i="14" s="1"/>
  <c r="C13" i="14" s="1"/>
  <c r="C12" i="14" s="1"/>
  <c r="C11" i="14" s="1"/>
  <c r="C10" i="14" s="1"/>
  <c r="C9" i="14" s="1"/>
  <c r="C8" i="14" s="1"/>
  <c r="C7" i="14" s="1"/>
  <c r="C6" i="14" s="1"/>
  <c r="C5" i="14" s="1"/>
  <c r="C71" i="13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69" i="13"/>
  <c r="C68" i="13" s="1"/>
  <c r="C67" i="13" s="1"/>
  <c r="C66" i="13" s="1"/>
  <c r="C65" i="13" s="1"/>
  <c r="C64" i="13" s="1"/>
  <c r="C63" i="13" s="1"/>
  <c r="C62" i="13" s="1"/>
  <c r="C61" i="13" s="1"/>
  <c r="C60" i="13" s="1"/>
  <c r="C59" i="13" s="1"/>
  <c r="C58" i="13" s="1"/>
  <c r="C57" i="13" s="1"/>
  <c r="C56" i="13" s="1"/>
  <c r="C55" i="13" s="1"/>
  <c r="C54" i="13" s="1"/>
  <c r="C53" i="13" s="1"/>
  <c r="C52" i="13" s="1"/>
  <c r="C51" i="13" s="1"/>
  <c r="C50" i="13" s="1"/>
  <c r="C49" i="13" s="1"/>
  <c r="C48" i="13" s="1"/>
  <c r="C47" i="13" s="1"/>
  <c r="C46" i="13" s="1"/>
  <c r="C45" i="13" s="1"/>
  <c r="C44" i="13" s="1"/>
  <c r="C43" i="13" s="1"/>
  <c r="C42" i="13" s="1"/>
  <c r="C41" i="13" s="1"/>
  <c r="C40" i="13" s="1"/>
  <c r="C39" i="13" s="1"/>
  <c r="C38" i="13" s="1"/>
  <c r="C37" i="13" s="1"/>
  <c r="C36" i="13" s="1"/>
  <c r="C35" i="13" s="1"/>
  <c r="C34" i="13" s="1"/>
  <c r="C33" i="13" s="1"/>
  <c r="C32" i="13" s="1"/>
  <c r="C31" i="13" s="1"/>
  <c r="C30" i="13" s="1"/>
  <c r="C29" i="13" s="1"/>
  <c r="C28" i="13" s="1"/>
  <c r="C27" i="13" s="1"/>
  <c r="C26" i="13" s="1"/>
  <c r="C25" i="13" s="1"/>
  <c r="C24" i="13" s="1"/>
  <c r="C23" i="13" s="1"/>
  <c r="C22" i="13" s="1"/>
  <c r="C21" i="13" s="1"/>
  <c r="C20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 s="1"/>
  <c r="C53" i="12" s="1"/>
  <c r="C52" i="12" s="1"/>
  <c r="C51" i="12" s="1"/>
  <c r="C50" i="12" s="1"/>
  <c r="C49" i="12" s="1"/>
  <c r="C48" i="12" s="1"/>
  <c r="C47" i="12" s="1"/>
  <c r="C46" i="12" s="1"/>
  <c r="C45" i="12" s="1"/>
  <c r="C44" i="12" s="1"/>
  <c r="C43" i="12" s="1"/>
  <c r="C42" i="12" s="1"/>
  <c r="C41" i="12" s="1"/>
  <c r="C40" i="12" s="1"/>
  <c r="C39" i="12" s="1"/>
  <c r="C38" i="12" s="1"/>
  <c r="C37" i="12" s="1"/>
  <c r="C36" i="12" s="1"/>
  <c r="C35" i="12" s="1"/>
  <c r="C34" i="12" s="1"/>
  <c r="C33" i="12" s="1"/>
  <c r="C32" i="12" s="1"/>
  <c r="C31" i="12" s="1"/>
  <c r="C30" i="12" s="1"/>
  <c r="C29" i="12" s="1"/>
  <c r="C28" i="12" s="1"/>
  <c r="C27" i="12" s="1"/>
  <c r="C26" i="12" s="1"/>
  <c r="C25" i="12" s="1"/>
  <c r="C24" i="12" s="1"/>
  <c r="C23" i="12" s="1"/>
  <c r="C22" i="12" s="1"/>
  <c r="C21" i="12" s="1"/>
  <c r="C20" i="12" s="1"/>
  <c r="C19" i="12" s="1"/>
  <c r="C18" i="12" s="1"/>
  <c r="C17" i="12" s="1"/>
  <c r="C16" i="12" s="1"/>
  <c r="C15" i="12" s="1"/>
  <c r="C14" i="12" s="1"/>
  <c r="C13" i="12" s="1"/>
  <c r="C12" i="12" s="1"/>
  <c r="C11" i="12" s="1"/>
  <c r="C10" i="12" s="1"/>
  <c r="C9" i="12" s="1"/>
  <c r="C8" i="12" s="1"/>
  <c r="C7" i="12" s="1"/>
  <c r="C6" i="12" s="1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 s="1"/>
  <c r="C35" i="5" s="1"/>
  <c r="C34" i="5" s="1"/>
  <c r="C33" i="5" s="1"/>
  <c r="C32" i="5" s="1"/>
  <c r="C31" i="5" s="1"/>
  <c r="C30" i="5" s="1"/>
  <c r="C29" i="5" s="1"/>
  <c r="C28" i="5" s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C16" i="5" s="1"/>
  <c r="C15" i="5" s="1"/>
  <c r="C14" i="5" s="1"/>
  <c r="C13" i="5" s="1"/>
  <c r="C12" i="5" s="1"/>
  <c r="C11" i="5" s="1"/>
  <c r="C10" i="5" s="1"/>
  <c r="C9" i="5" s="1"/>
  <c r="C8" i="5" s="1"/>
  <c r="C7" i="5" s="1"/>
  <c r="C6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 s="1"/>
  <c r="C106" i="1" s="1"/>
  <c r="C105" i="1" s="1"/>
  <c r="C104" i="1" s="1"/>
  <c r="C103" i="1" s="1"/>
  <c r="C102" i="1" s="1"/>
  <c r="C101" i="1" s="1"/>
  <c r="C100" i="1" s="1"/>
  <c r="C99" i="1" s="1"/>
  <c r="C98" i="1" s="1"/>
  <c r="C97" i="1" s="1"/>
  <c r="C96" i="1" s="1"/>
  <c r="C95" i="1" s="1"/>
  <c r="C94" i="1" s="1"/>
  <c r="C93" i="1" s="1"/>
  <c r="C92" i="1" s="1"/>
  <c r="C91" i="1" s="1"/>
  <c r="C90" i="1" s="1"/>
  <c r="C89" i="1" s="1"/>
  <c r="C88" i="1" s="1"/>
  <c r="C87" i="1" s="1"/>
  <c r="C86" i="1" s="1"/>
  <c r="C85" i="1" s="1"/>
  <c r="C84" i="1" s="1"/>
  <c r="C83" i="1" s="1"/>
  <c r="C82" i="1" s="1"/>
  <c r="C81" i="1" s="1"/>
  <c r="C80" i="1" s="1"/>
  <c r="C79" i="1" s="1"/>
  <c r="C78" i="1" s="1"/>
  <c r="C77" i="1" s="1"/>
  <c r="C76" i="1" s="1"/>
  <c r="C75" i="1" s="1"/>
  <c r="C74" i="1" s="1"/>
  <c r="C73" i="1" s="1"/>
  <c r="C72" i="1" s="1"/>
  <c r="C71" i="1" s="1"/>
  <c r="C70" i="1" s="1"/>
  <c r="C69" i="1" s="1"/>
  <c r="C68" i="1" s="1"/>
  <c r="C67" i="1" s="1"/>
  <c r="C66" i="1" s="1"/>
  <c r="C65" i="1" s="1"/>
  <c r="C64" i="1" s="1"/>
  <c r="C63" i="1" s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C52" i="1" s="1"/>
  <c r="C51" i="1" s="1"/>
  <c r="C50" i="1" s="1"/>
  <c r="C49" i="1" s="1"/>
  <c r="C48" i="1" s="1"/>
  <c r="C47" i="1" s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 s="1"/>
  <c r="C50" i="6" s="1"/>
  <c r="C49" i="6" s="1"/>
  <c r="C48" i="6" s="1"/>
  <c r="C47" i="6" s="1"/>
  <c r="C46" i="6" s="1"/>
  <c r="C45" i="6" s="1"/>
  <c r="C44" i="6" s="1"/>
  <c r="C43" i="6" s="1"/>
  <c r="C42" i="6" s="1"/>
  <c r="C41" i="6" s="1"/>
  <c r="C40" i="6" s="1"/>
  <c r="C39" i="6" s="1"/>
  <c r="C38" i="6" s="1"/>
  <c r="C37" i="6" s="1"/>
  <c r="C36" i="6" s="1"/>
  <c r="C35" i="6" s="1"/>
  <c r="C34" i="6" s="1"/>
  <c r="C33" i="6" s="1"/>
  <c r="C32" i="6" s="1"/>
  <c r="C31" i="6" s="1"/>
  <c r="C30" i="6" s="1"/>
  <c r="C29" i="6" s="1"/>
  <c r="C28" i="6" s="1"/>
  <c r="C27" i="6" s="1"/>
  <c r="C26" i="6" s="1"/>
  <c r="C25" i="6" s="1"/>
  <c r="C24" i="6" s="1"/>
  <c r="C23" i="6" s="1"/>
  <c r="C22" i="6" s="1"/>
  <c r="C21" i="6" s="1"/>
  <c r="C20" i="6" s="1"/>
  <c r="C19" i="6" s="1"/>
  <c r="C18" i="6" s="1"/>
  <c r="C17" i="6" s="1"/>
  <c r="C16" i="6" s="1"/>
  <c r="C15" i="6" s="1"/>
  <c r="C14" i="6" s="1"/>
  <c r="C13" i="6" s="1"/>
  <c r="C12" i="6" s="1"/>
  <c r="C11" i="6" s="1"/>
  <c r="C10" i="6" s="1"/>
  <c r="C9" i="6" s="1"/>
  <c r="C8" i="6" s="1"/>
  <c r="C7" i="6" s="1"/>
  <c r="C6" i="6" s="1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 s="1"/>
  <c r="C53" i="7" s="1"/>
  <c r="C52" i="7" s="1"/>
  <c r="C51" i="7" s="1"/>
  <c r="C50" i="7" s="1"/>
  <c r="C49" i="7" s="1"/>
  <c r="C48" i="7" s="1"/>
  <c r="C47" i="7" s="1"/>
  <c r="C46" i="7" s="1"/>
  <c r="C45" i="7" s="1"/>
  <c r="C44" i="7" s="1"/>
  <c r="C43" i="7" s="1"/>
  <c r="C42" i="7" s="1"/>
  <c r="C41" i="7" s="1"/>
  <c r="C40" i="7" s="1"/>
  <c r="C39" i="7" s="1"/>
  <c r="C38" i="7" s="1"/>
  <c r="C37" i="7" s="1"/>
  <c r="C36" i="7" s="1"/>
  <c r="C35" i="7" s="1"/>
  <c r="C34" i="7" s="1"/>
  <c r="C33" i="7" s="1"/>
  <c r="C32" i="7" s="1"/>
  <c r="C31" i="7" s="1"/>
  <c r="C30" i="7" s="1"/>
  <c r="C29" i="7" s="1"/>
  <c r="C28" i="7" s="1"/>
  <c r="C27" i="7" s="1"/>
  <c r="C26" i="7" s="1"/>
  <c r="C25" i="7" s="1"/>
  <c r="C24" i="7" s="1"/>
  <c r="C23" i="7" s="1"/>
  <c r="C22" i="7" s="1"/>
  <c r="C21" i="7" s="1"/>
  <c r="C20" i="7" s="1"/>
  <c r="C19" i="7" s="1"/>
  <c r="C18" i="7" s="1"/>
  <c r="C17" i="7" s="1"/>
  <c r="C16" i="7" s="1"/>
  <c r="C15" i="7" s="1"/>
  <c r="C14" i="7" s="1"/>
  <c r="C13" i="7" s="1"/>
  <c r="C12" i="7" s="1"/>
  <c r="C11" i="7" s="1"/>
  <c r="C10" i="7" s="1"/>
  <c r="C9" i="7" s="1"/>
  <c r="C8" i="7" s="1"/>
  <c r="C7" i="7" s="1"/>
  <c r="C6" i="7" s="1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 s="1"/>
  <c r="C55" i="8" s="1"/>
  <c r="C54" i="8" s="1"/>
  <c r="C53" i="8" s="1"/>
  <c r="C52" i="8" s="1"/>
  <c r="C51" i="8" s="1"/>
  <c r="C50" i="8" s="1"/>
  <c r="C49" i="8" s="1"/>
  <c r="C48" i="8" s="1"/>
  <c r="C47" i="8" s="1"/>
  <c r="C46" i="8" s="1"/>
  <c r="C45" i="8" s="1"/>
  <c r="C44" i="8" s="1"/>
  <c r="C43" i="8" s="1"/>
  <c r="C42" i="8" s="1"/>
  <c r="C41" i="8" s="1"/>
  <c r="C40" i="8" s="1"/>
  <c r="C39" i="8" s="1"/>
  <c r="C38" i="8" s="1"/>
  <c r="C37" i="8" s="1"/>
  <c r="C36" i="8" s="1"/>
  <c r="C35" i="8" s="1"/>
  <c r="C34" i="8" s="1"/>
  <c r="C33" i="8" s="1"/>
  <c r="C32" i="8" s="1"/>
  <c r="C31" i="8" s="1"/>
  <c r="C30" i="8" s="1"/>
  <c r="C29" i="8" s="1"/>
  <c r="C28" i="8" s="1"/>
  <c r="C27" i="8" s="1"/>
  <c r="C26" i="8" s="1"/>
  <c r="C25" i="8" s="1"/>
  <c r="C24" i="8" s="1"/>
  <c r="C23" i="8" s="1"/>
  <c r="C22" i="8" s="1"/>
  <c r="C21" i="8" s="1"/>
  <c r="C20" i="8" s="1"/>
  <c r="C19" i="8" s="1"/>
  <c r="C18" i="8" s="1"/>
  <c r="C17" i="8" s="1"/>
  <c r="C16" i="8" s="1"/>
  <c r="C15" i="8" s="1"/>
  <c r="C14" i="8" s="1"/>
  <c r="C13" i="8" s="1"/>
  <c r="C12" i="8" s="1"/>
  <c r="C11" i="8" s="1"/>
  <c r="C10" i="8" s="1"/>
  <c r="C9" i="8" s="1"/>
  <c r="C8" i="8" s="1"/>
  <c r="C7" i="8" s="1"/>
  <c r="C6" i="8" s="1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 s="1"/>
  <c r="C51" i="10" s="1"/>
  <c r="C50" i="10" s="1"/>
  <c r="C49" i="10" s="1"/>
  <c r="C48" i="10" s="1"/>
  <c r="C47" i="10" s="1"/>
  <c r="C46" i="10" s="1"/>
  <c r="C45" i="10" s="1"/>
  <c r="C44" i="10" s="1"/>
  <c r="C43" i="10" s="1"/>
  <c r="C42" i="10" s="1"/>
  <c r="C41" i="10" s="1"/>
  <c r="C40" i="10" s="1"/>
  <c r="C39" i="10" s="1"/>
  <c r="C38" i="10" s="1"/>
  <c r="C37" i="10" s="1"/>
  <c r="C36" i="10" s="1"/>
  <c r="C35" i="10" s="1"/>
  <c r="C34" i="10" s="1"/>
  <c r="C33" i="10" s="1"/>
  <c r="C32" i="10" s="1"/>
  <c r="C31" i="10" s="1"/>
  <c r="C30" i="10" s="1"/>
  <c r="C29" i="10" s="1"/>
  <c r="C28" i="10" s="1"/>
  <c r="C27" i="10" s="1"/>
  <c r="C26" i="10" s="1"/>
  <c r="C25" i="10" s="1"/>
  <c r="C24" i="10" s="1"/>
  <c r="C23" i="10" s="1"/>
  <c r="C22" i="10" s="1"/>
  <c r="C21" i="10" s="1"/>
  <c r="C20" i="10" s="1"/>
  <c r="C19" i="10" s="1"/>
  <c r="C18" i="10" s="1"/>
  <c r="C17" i="10" s="1"/>
  <c r="C16" i="10" s="1"/>
  <c r="C15" i="10" s="1"/>
  <c r="C14" i="10" s="1"/>
  <c r="C13" i="10" s="1"/>
  <c r="C12" i="10" s="1"/>
  <c r="C11" i="10" s="1"/>
  <c r="C10" i="10" s="1"/>
  <c r="C9" i="10" s="1"/>
  <c r="C8" i="10" s="1"/>
  <c r="C7" i="10" s="1"/>
  <c r="C6" i="10" s="1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 s="1"/>
  <c r="C54" i="11" s="1"/>
  <c r="C53" i="11" s="1"/>
  <c r="C52" i="11" s="1"/>
  <c r="C51" i="11" s="1"/>
  <c r="C50" i="11" s="1"/>
  <c r="C49" i="11" s="1"/>
  <c r="C48" i="11" s="1"/>
  <c r="C47" i="11" s="1"/>
  <c r="C46" i="11" s="1"/>
  <c r="C45" i="11" s="1"/>
  <c r="C44" i="11" s="1"/>
  <c r="C43" i="11" s="1"/>
  <c r="C42" i="11" s="1"/>
  <c r="C41" i="11" s="1"/>
  <c r="C40" i="11" s="1"/>
  <c r="C39" i="11" s="1"/>
  <c r="C38" i="11" s="1"/>
  <c r="C37" i="11" s="1"/>
  <c r="C36" i="11" s="1"/>
  <c r="C35" i="11" s="1"/>
  <c r="C34" i="11" s="1"/>
  <c r="C33" i="11" s="1"/>
  <c r="C32" i="11" s="1"/>
  <c r="C31" i="11" s="1"/>
  <c r="C30" i="11" s="1"/>
  <c r="C29" i="11" s="1"/>
  <c r="C28" i="11" s="1"/>
  <c r="C27" i="11" s="1"/>
  <c r="C26" i="11" s="1"/>
  <c r="C25" i="11" s="1"/>
  <c r="C24" i="11" s="1"/>
  <c r="C23" i="11" s="1"/>
  <c r="C22" i="11" s="1"/>
  <c r="C21" i="11" s="1"/>
  <c r="C20" i="11" s="1"/>
  <c r="C19" i="11" s="1"/>
  <c r="C18" i="11" s="1"/>
  <c r="C17" i="11" s="1"/>
  <c r="C16" i="11" s="1"/>
  <c r="C15" i="11" s="1"/>
  <c r="C14" i="11" s="1"/>
  <c r="C13" i="11" s="1"/>
  <c r="C12" i="11" s="1"/>
  <c r="C11" i="11" s="1"/>
  <c r="C10" i="11" s="1"/>
  <c r="C9" i="11" s="1"/>
  <c r="C8" i="11" s="1"/>
  <c r="C7" i="11" s="1"/>
  <c r="C6" i="11" s="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 s="1"/>
  <c r="C55" i="9" s="1"/>
  <c r="C54" i="9" s="1"/>
  <c r="C53" i="9" s="1"/>
  <c r="C52" i="9" s="1"/>
  <c r="C51" i="9" s="1"/>
  <c r="C50" i="9" s="1"/>
  <c r="C49" i="9" s="1"/>
  <c r="C48" i="9" s="1"/>
  <c r="C47" i="9" s="1"/>
  <c r="C46" i="9" s="1"/>
  <c r="C45" i="9" s="1"/>
  <c r="C44" i="9" s="1"/>
  <c r="C43" i="9" s="1"/>
  <c r="C42" i="9" s="1"/>
  <c r="C41" i="9" s="1"/>
  <c r="C40" i="9" s="1"/>
  <c r="C39" i="9" s="1"/>
  <c r="C38" i="9" s="1"/>
  <c r="C37" i="9" s="1"/>
  <c r="C36" i="9" s="1"/>
  <c r="C35" i="9" s="1"/>
  <c r="C34" i="9" s="1"/>
  <c r="C33" i="9" s="1"/>
  <c r="C32" i="9" s="1"/>
  <c r="C31" i="9" s="1"/>
  <c r="C30" i="9" s="1"/>
  <c r="C29" i="9" s="1"/>
  <c r="C28" i="9" s="1"/>
  <c r="C27" i="9" s="1"/>
  <c r="C26" i="9" s="1"/>
  <c r="C25" i="9" s="1"/>
  <c r="C24" i="9" s="1"/>
  <c r="C23" i="9" s="1"/>
  <c r="C22" i="9" s="1"/>
  <c r="C21" i="9" s="1"/>
  <c r="C20" i="9" s="1"/>
  <c r="C19" i="9" s="1"/>
  <c r="C18" i="9" s="1"/>
  <c r="C17" i="9" s="1"/>
  <c r="C16" i="9" s="1"/>
  <c r="C15" i="9" s="1"/>
  <c r="C14" i="9" s="1"/>
  <c r="C13" i="9" s="1"/>
  <c r="C12" i="9" s="1"/>
  <c r="C11" i="9" s="1"/>
  <c r="C10" i="9" s="1"/>
  <c r="C9" i="9" s="1"/>
  <c r="C8" i="9" s="1"/>
  <c r="C7" i="9" s="1"/>
  <c r="H57" i="9"/>
  <c r="H58" i="9"/>
</calcChain>
</file>

<file path=xl/sharedStrings.xml><?xml version="1.0" encoding="utf-8"?>
<sst xmlns="http://schemas.openxmlformats.org/spreadsheetml/2006/main" count="90" uniqueCount="9">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</sst>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2" applyBorder="1"/>
    <xf numFmtId="0" fontId="0" fillId="0" borderId="0" xfId="0" applyFill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Fill="1" applyBorder="1" applyAlignment="1">
      <alignment horizontal="right" wrapText="1"/>
    </xf>
    <xf numFmtId="2" fontId="5" fillId="0" borderId="2" xfId="0" applyNumberFormat="1" applyFont="1" applyFill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164" fontId="12" fillId="0" borderId="2" xfId="0" applyNumberFormat="1" applyFont="1" applyFill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Fill="1" applyBorder="1" applyAlignment="1">
      <alignment horizontal="right" wrapText="1"/>
    </xf>
    <xf numFmtId="2" fontId="12" fillId="0" borderId="4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2" fontId="5" fillId="0" borderId="4" xfId="0" applyNumberFormat="1" applyFont="1" applyFill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Fill="1" applyBorder="1" applyAlignment="1">
      <alignment horizontal="center" wrapText="1"/>
    </xf>
    <xf numFmtId="164" fontId="12" fillId="0" borderId="7" xfId="0" applyNumberFormat="1" applyFont="1" applyFill="1" applyBorder="1" applyAlignment="1">
      <alignment horizontal="center" wrapText="1"/>
    </xf>
    <xf numFmtId="2" fontId="12" fillId="0" borderId="6" xfId="0" applyNumberFormat="1" applyFont="1" applyFill="1" applyBorder="1" applyAlignment="1">
      <alignment horizontal="right" wrapText="1"/>
    </xf>
    <xf numFmtId="0" fontId="12" fillId="0" borderId="6" xfId="0" applyFont="1" applyFill="1" applyBorder="1" applyAlignment="1">
      <alignment horizontal="right" wrapText="1"/>
    </xf>
    <xf numFmtId="2" fontId="12" fillId="0" borderId="8" xfId="0" applyNumberFormat="1" applyFont="1" applyFill="1" applyBorder="1" applyAlignment="1">
      <alignment horizontal="right" wrapText="1"/>
    </xf>
    <xf numFmtId="2" fontId="12" fillId="0" borderId="9" xfId="0" applyNumberFormat="1" applyFont="1" applyFill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1" fillId="0" borderId="0" xfId="0" applyFont="1" applyFill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2"/>
  <sheetViews>
    <sheetView tabSelected="1" workbookViewId="0">
      <selection activeCell="F6" sqref="F6"/>
    </sheetView>
  </sheetViews>
  <sheetFormatPr defaultRowHeight="12.5" x14ac:dyDescent="0.25"/>
  <cols>
    <col min="3" max="3" width="13.81640625" bestFit="1" customWidth="1"/>
  </cols>
  <sheetData>
    <row r="1" spans="3:8" x14ac:dyDescent="0.25">
      <c r="C1" s="82" t="s">
        <v>0</v>
      </c>
      <c r="D1" s="83"/>
      <c r="E1" s="83"/>
      <c r="F1" s="83"/>
      <c r="G1" s="83"/>
      <c r="H1" s="84"/>
    </row>
    <row r="2" spans="3:8" x14ac:dyDescent="0.25">
      <c r="C2" s="85"/>
      <c r="D2" s="86"/>
      <c r="E2" s="86"/>
      <c r="F2" s="86"/>
      <c r="G2" s="86"/>
      <c r="H2" s="87"/>
    </row>
    <row r="3" spans="3:8" ht="27" x14ac:dyDescent="0.3">
      <c r="C3" s="74" t="s">
        <v>2</v>
      </c>
      <c r="D3" s="58" t="s">
        <v>3</v>
      </c>
      <c r="E3" s="88" t="s">
        <v>7</v>
      </c>
      <c r="F3" s="89"/>
      <c r="G3" s="58" t="s">
        <v>4</v>
      </c>
      <c r="H3" s="75" t="s">
        <v>5</v>
      </c>
    </row>
    <row r="4" spans="3:8" ht="13.5" x14ac:dyDescent="0.3">
      <c r="C4" s="74"/>
      <c r="D4" s="58"/>
      <c r="E4" s="58">
        <v>2020</v>
      </c>
      <c r="F4" s="56">
        <v>2021</v>
      </c>
      <c r="G4" s="58"/>
      <c r="H4" s="75"/>
    </row>
    <row r="5" spans="3:8" x14ac:dyDescent="0.25">
      <c r="C5" s="76">
        <f t="shared" ref="C5:C51" si="0">C6+7</f>
        <v>44743</v>
      </c>
      <c r="D5" s="65">
        <v>116.83</v>
      </c>
      <c r="E5" s="65">
        <v>1.33</v>
      </c>
      <c r="F5" s="66">
        <v>1.58</v>
      </c>
      <c r="G5" s="65">
        <v>0</v>
      </c>
      <c r="H5" s="78">
        <v>0</v>
      </c>
    </row>
    <row r="6" spans="3:8" s="2" customFormat="1" x14ac:dyDescent="0.25">
      <c r="C6" s="76">
        <f t="shared" si="0"/>
        <v>44736</v>
      </c>
      <c r="D6" s="65">
        <v>135.94999999999999</v>
      </c>
      <c r="E6" s="65">
        <v>0.78</v>
      </c>
      <c r="F6" s="66">
        <v>1.03</v>
      </c>
      <c r="G6" s="65">
        <v>0</v>
      </c>
      <c r="H6" s="78">
        <v>0</v>
      </c>
    </row>
    <row r="7" spans="3:8" x14ac:dyDescent="0.25">
      <c r="C7" s="76">
        <f t="shared" si="0"/>
        <v>44729</v>
      </c>
      <c r="D7" s="65">
        <v>140.47</v>
      </c>
      <c r="E7" s="65">
        <v>0.67</v>
      </c>
      <c r="F7" s="66">
        <v>0.92</v>
      </c>
      <c r="G7" s="65">
        <v>0</v>
      </c>
      <c r="H7" s="78">
        <v>0</v>
      </c>
    </row>
    <row r="8" spans="3:8" x14ac:dyDescent="0.25">
      <c r="C8" s="76">
        <f t="shared" si="0"/>
        <v>44722</v>
      </c>
      <c r="D8" s="65">
        <v>134.41</v>
      </c>
      <c r="E8" s="65">
        <v>0.59</v>
      </c>
      <c r="F8" s="66">
        <v>0.84</v>
      </c>
      <c r="G8" s="65">
        <v>0</v>
      </c>
      <c r="H8" s="78">
        <v>0</v>
      </c>
    </row>
    <row r="9" spans="3:8" x14ac:dyDescent="0.25">
      <c r="C9" s="76">
        <f t="shared" si="0"/>
        <v>44715</v>
      </c>
      <c r="D9" s="65">
        <v>135.36000000000001</v>
      </c>
      <c r="E9" s="65">
        <v>0.6</v>
      </c>
      <c r="F9" s="66">
        <v>0.85</v>
      </c>
      <c r="G9" s="65">
        <v>0</v>
      </c>
      <c r="H9" s="78">
        <v>0</v>
      </c>
    </row>
    <row r="10" spans="3:8" x14ac:dyDescent="0.25">
      <c r="C10" s="76">
        <f t="shared" si="0"/>
        <v>44708</v>
      </c>
      <c r="D10" s="65">
        <v>139.86000000000001</v>
      </c>
      <c r="E10" s="65">
        <v>0.54</v>
      </c>
      <c r="F10" s="66">
        <v>0.79</v>
      </c>
      <c r="G10" s="65">
        <v>0</v>
      </c>
      <c r="H10" s="78">
        <v>0</v>
      </c>
    </row>
    <row r="11" spans="3:8" x14ac:dyDescent="0.25">
      <c r="C11" s="76">
        <f t="shared" si="0"/>
        <v>44701</v>
      </c>
      <c r="D11" s="65">
        <v>143.24</v>
      </c>
      <c r="E11" s="65">
        <v>0.32</v>
      </c>
      <c r="F11" s="66">
        <v>0.56999999999999995</v>
      </c>
      <c r="G11" s="65">
        <v>0</v>
      </c>
      <c r="H11" s="78">
        <v>0</v>
      </c>
    </row>
    <row r="12" spans="3:8" x14ac:dyDescent="0.25">
      <c r="C12" s="76">
        <f t="shared" si="0"/>
        <v>44694</v>
      </c>
      <c r="D12" s="65">
        <v>140.82</v>
      </c>
      <c r="E12" s="65">
        <v>0.27</v>
      </c>
      <c r="F12" s="66">
        <v>0.52</v>
      </c>
      <c r="G12" s="65">
        <v>0</v>
      </c>
      <c r="H12" s="78">
        <v>0</v>
      </c>
    </row>
    <row r="13" spans="3:8" x14ac:dyDescent="0.25">
      <c r="C13" s="76">
        <f t="shared" si="0"/>
        <v>44687</v>
      </c>
      <c r="D13" s="65">
        <v>147.1</v>
      </c>
      <c r="E13" s="65">
        <v>0.32</v>
      </c>
      <c r="F13" s="66">
        <v>0.56999999999999995</v>
      </c>
      <c r="G13" s="65">
        <v>0</v>
      </c>
      <c r="H13" s="78">
        <v>0</v>
      </c>
    </row>
    <row r="14" spans="3:8" x14ac:dyDescent="0.25">
      <c r="C14" s="76">
        <f t="shared" si="0"/>
        <v>44680</v>
      </c>
      <c r="D14" s="65">
        <v>133.38</v>
      </c>
      <c r="E14" s="65">
        <v>0.26</v>
      </c>
      <c r="F14" s="66">
        <v>0.51</v>
      </c>
      <c r="G14" s="65">
        <v>0</v>
      </c>
      <c r="H14" s="78">
        <v>0</v>
      </c>
    </row>
    <row r="15" spans="3:8" x14ac:dyDescent="0.25">
      <c r="C15" s="76">
        <f t="shared" si="0"/>
        <v>44673</v>
      </c>
      <c r="D15" s="65">
        <v>136.19999999999999</v>
      </c>
      <c r="E15" s="65">
        <v>0.38</v>
      </c>
      <c r="F15" s="66">
        <v>0.63</v>
      </c>
      <c r="G15" s="65">
        <v>0</v>
      </c>
      <c r="H15" s="78">
        <v>0</v>
      </c>
    </row>
    <row r="16" spans="3:8" x14ac:dyDescent="0.25">
      <c r="C16" s="76">
        <f t="shared" si="0"/>
        <v>44666</v>
      </c>
      <c r="D16" s="65">
        <v>131.1</v>
      </c>
      <c r="E16" s="65">
        <v>0.43</v>
      </c>
      <c r="F16" s="66">
        <v>0.68</v>
      </c>
      <c r="G16" s="65">
        <v>0</v>
      </c>
      <c r="H16" s="78">
        <v>0</v>
      </c>
    </row>
    <row r="17" spans="3:8" x14ac:dyDescent="0.25">
      <c r="C17" s="76">
        <f t="shared" si="0"/>
        <v>44659</v>
      </c>
      <c r="D17" s="65">
        <v>130.41999999999999</v>
      </c>
      <c r="E17" s="65">
        <v>0.74</v>
      </c>
      <c r="F17" s="66">
        <v>0.99</v>
      </c>
      <c r="G17" s="65">
        <v>0</v>
      </c>
      <c r="H17" s="78">
        <v>0</v>
      </c>
    </row>
    <row r="18" spans="3:8" x14ac:dyDescent="0.25">
      <c r="C18" s="76">
        <f t="shared" si="0"/>
        <v>44652</v>
      </c>
      <c r="D18" s="65">
        <v>130.88999999999999</v>
      </c>
      <c r="E18" s="65">
        <v>0.79</v>
      </c>
      <c r="F18" s="66">
        <v>1.04</v>
      </c>
      <c r="G18" s="65">
        <v>0</v>
      </c>
      <c r="H18" s="78">
        <v>0</v>
      </c>
    </row>
    <row r="19" spans="3:8" x14ac:dyDescent="0.25">
      <c r="C19" s="76">
        <f t="shared" si="0"/>
        <v>44645</v>
      </c>
      <c r="D19" s="65">
        <v>122.07</v>
      </c>
      <c r="E19" s="65">
        <v>0.8</v>
      </c>
      <c r="F19" s="66">
        <v>1.05</v>
      </c>
      <c r="G19" s="65">
        <v>0</v>
      </c>
      <c r="H19" s="78">
        <v>0</v>
      </c>
    </row>
    <row r="20" spans="3:8" x14ac:dyDescent="0.25">
      <c r="C20" s="76">
        <f t="shared" si="0"/>
        <v>44638</v>
      </c>
      <c r="D20" s="65">
        <v>113.26</v>
      </c>
      <c r="E20" s="65">
        <v>0.84</v>
      </c>
      <c r="F20" s="66">
        <v>1.0900000000000001</v>
      </c>
      <c r="G20" s="65">
        <v>0</v>
      </c>
      <c r="H20" s="78">
        <v>0</v>
      </c>
    </row>
    <row r="21" spans="3:8" x14ac:dyDescent="0.25">
      <c r="C21" s="76">
        <f t="shared" si="0"/>
        <v>44631</v>
      </c>
      <c r="D21" s="65">
        <v>111.71</v>
      </c>
      <c r="E21" s="65">
        <v>0.84</v>
      </c>
      <c r="F21" s="66">
        <v>1.0900000000000001</v>
      </c>
      <c r="G21" s="65">
        <v>0</v>
      </c>
      <c r="H21" s="78">
        <v>0</v>
      </c>
    </row>
    <row r="22" spans="3:8" x14ac:dyDescent="0.25">
      <c r="C22" s="76">
        <f t="shared" si="0"/>
        <v>44624</v>
      </c>
      <c r="D22" s="65">
        <v>112.71</v>
      </c>
      <c r="E22" s="65">
        <v>0.61</v>
      </c>
      <c r="F22" s="66">
        <v>0.86</v>
      </c>
      <c r="G22" s="65">
        <v>0</v>
      </c>
      <c r="H22" s="78">
        <v>0</v>
      </c>
    </row>
    <row r="23" spans="3:8" x14ac:dyDescent="0.25">
      <c r="C23" s="76">
        <f t="shared" si="0"/>
        <v>44617</v>
      </c>
      <c r="D23" s="65">
        <v>113.74</v>
      </c>
      <c r="E23" s="65">
        <v>0.62</v>
      </c>
      <c r="F23" s="66">
        <v>0.87</v>
      </c>
      <c r="G23" s="65">
        <v>0</v>
      </c>
      <c r="H23" s="78">
        <v>0</v>
      </c>
    </row>
    <row r="24" spans="3:8" x14ac:dyDescent="0.25">
      <c r="C24" s="76">
        <f t="shared" si="0"/>
        <v>44610</v>
      </c>
      <c r="D24" s="65">
        <v>114.62</v>
      </c>
      <c r="E24" s="65">
        <v>0.63</v>
      </c>
      <c r="F24" s="66">
        <v>0.88</v>
      </c>
      <c r="G24" s="65">
        <v>0</v>
      </c>
      <c r="H24" s="78">
        <v>0</v>
      </c>
    </row>
    <row r="25" spans="3:8" x14ac:dyDescent="0.25">
      <c r="C25" s="76">
        <f t="shared" si="0"/>
        <v>44603</v>
      </c>
      <c r="D25" s="65">
        <v>117.6</v>
      </c>
      <c r="E25" s="65">
        <v>0.71</v>
      </c>
      <c r="F25" s="66">
        <v>0.96</v>
      </c>
      <c r="G25" s="65">
        <v>0</v>
      </c>
      <c r="H25" s="78">
        <v>0</v>
      </c>
    </row>
    <row r="26" spans="3:8" x14ac:dyDescent="0.25">
      <c r="C26" s="76">
        <f t="shared" si="0"/>
        <v>44596</v>
      </c>
      <c r="D26" s="65">
        <v>116.1</v>
      </c>
      <c r="E26" s="65">
        <v>0.85</v>
      </c>
      <c r="F26" s="66">
        <v>1.1000000000000001</v>
      </c>
      <c r="G26" s="65">
        <v>0</v>
      </c>
      <c r="H26" s="78">
        <v>0</v>
      </c>
    </row>
    <row r="27" spans="3:8" x14ac:dyDescent="0.25">
      <c r="C27" s="76">
        <f t="shared" si="0"/>
        <v>44589</v>
      </c>
      <c r="D27" s="65">
        <v>112.43</v>
      </c>
      <c r="E27" s="65">
        <v>0.73</v>
      </c>
      <c r="F27" s="66">
        <v>0.98</v>
      </c>
      <c r="G27" s="65">
        <v>0</v>
      </c>
      <c r="H27" s="78">
        <v>0</v>
      </c>
    </row>
    <row r="28" spans="3:8" x14ac:dyDescent="0.25">
      <c r="C28" s="76">
        <f t="shared" si="0"/>
        <v>44582</v>
      </c>
      <c r="D28" s="65">
        <v>110.44</v>
      </c>
      <c r="E28" s="65">
        <v>0.72</v>
      </c>
      <c r="F28" s="66">
        <v>0.97</v>
      </c>
      <c r="G28" s="65">
        <v>0</v>
      </c>
      <c r="H28" s="78">
        <v>0</v>
      </c>
    </row>
    <row r="29" spans="3:8" x14ac:dyDescent="0.25">
      <c r="C29" s="76">
        <f t="shared" si="0"/>
        <v>44575</v>
      </c>
      <c r="D29" s="65">
        <v>105.58</v>
      </c>
      <c r="E29" s="65">
        <v>0.46</v>
      </c>
      <c r="F29" s="66">
        <v>0.71</v>
      </c>
      <c r="G29" s="65">
        <v>0</v>
      </c>
      <c r="H29" s="78">
        <v>0</v>
      </c>
    </row>
    <row r="30" spans="3:8" x14ac:dyDescent="0.25">
      <c r="C30" s="76">
        <f t="shared" si="0"/>
        <v>44568</v>
      </c>
      <c r="D30" s="65">
        <v>103.85</v>
      </c>
      <c r="E30" s="65">
        <v>0.45</v>
      </c>
      <c r="F30" s="66">
        <v>0.7</v>
      </c>
      <c r="G30" s="65">
        <v>0</v>
      </c>
      <c r="H30" s="78">
        <v>0</v>
      </c>
    </row>
    <row r="31" spans="3:8" x14ac:dyDescent="0.25">
      <c r="C31" s="76">
        <f t="shared" si="0"/>
        <v>44561</v>
      </c>
      <c r="D31" s="65">
        <v>99.12</v>
      </c>
      <c r="E31" s="65">
        <v>0.41</v>
      </c>
      <c r="F31" s="66">
        <v>0.66</v>
      </c>
      <c r="G31" s="65">
        <v>0</v>
      </c>
      <c r="H31" s="78">
        <v>0</v>
      </c>
    </row>
    <row r="32" spans="3:8" x14ac:dyDescent="0.25">
      <c r="C32" s="76">
        <f t="shared" si="0"/>
        <v>44554</v>
      </c>
      <c r="D32" s="65">
        <v>96.27</v>
      </c>
      <c r="E32" s="65">
        <v>0.25</v>
      </c>
      <c r="F32" s="66">
        <v>0.5</v>
      </c>
      <c r="G32" s="65">
        <v>0</v>
      </c>
      <c r="H32" s="78">
        <v>0</v>
      </c>
    </row>
    <row r="33" spans="3:8" x14ac:dyDescent="0.25">
      <c r="C33" s="76">
        <f t="shared" si="0"/>
        <v>44547</v>
      </c>
      <c r="D33" s="65">
        <v>94.81</v>
      </c>
      <c r="E33" s="65">
        <v>0.09</v>
      </c>
      <c r="F33" s="66">
        <v>0.34</v>
      </c>
      <c r="G33" s="65">
        <v>0</v>
      </c>
      <c r="H33" s="78">
        <v>0</v>
      </c>
    </row>
    <row r="34" spans="3:8" x14ac:dyDescent="0.25">
      <c r="C34" s="76">
        <f t="shared" si="0"/>
        <v>44540</v>
      </c>
      <c r="D34" s="65">
        <v>93.55</v>
      </c>
      <c r="E34" s="65">
        <v>0.18</v>
      </c>
      <c r="F34" s="66">
        <v>0.43</v>
      </c>
      <c r="G34" s="65">
        <v>0</v>
      </c>
      <c r="H34" s="78">
        <v>0</v>
      </c>
    </row>
    <row r="35" spans="3:8" x14ac:dyDescent="0.25">
      <c r="C35" s="76">
        <f t="shared" si="0"/>
        <v>44533</v>
      </c>
      <c r="D35" s="65">
        <v>97.06</v>
      </c>
      <c r="E35" s="65">
        <v>0.28999999999999998</v>
      </c>
      <c r="F35" s="66">
        <v>0.54</v>
      </c>
      <c r="G35" s="65">
        <v>0</v>
      </c>
      <c r="H35" s="78">
        <v>0</v>
      </c>
    </row>
    <row r="36" spans="3:8" x14ac:dyDescent="0.25">
      <c r="C36" s="76">
        <f t="shared" si="0"/>
        <v>44526</v>
      </c>
      <c r="D36" s="65">
        <v>102.65</v>
      </c>
      <c r="E36" s="65">
        <v>0.43</v>
      </c>
      <c r="F36" s="66">
        <v>0.68</v>
      </c>
      <c r="G36" s="65">
        <v>0</v>
      </c>
      <c r="H36" s="78">
        <v>0</v>
      </c>
    </row>
    <row r="37" spans="3:8" x14ac:dyDescent="0.25">
      <c r="C37" s="76">
        <f t="shared" si="0"/>
        <v>44519</v>
      </c>
      <c r="D37" s="65">
        <v>102.56</v>
      </c>
      <c r="E37" s="65">
        <v>0.32</v>
      </c>
      <c r="F37" s="66">
        <v>0.56999999999999995</v>
      </c>
      <c r="G37" s="65">
        <v>0</v>
      </c>
      <c r="H37" s="78">
        <v>0</v>
      </c>
    </row>
    <row r="38" spans="3:8" x14ac:dyDescent="0.25">
      <c r="C38" s="76">
        <f t="shared" si="0"/>
        <v>44512</v>
      </c>
      <c r="D38" s="65">
        <v>101.56</v>
      </c>
      <c r="E38" s="65">
        <v>0.12</v>
      </c>
      <c r="F38" s="66">
        <v>0.37</v>
      </c>
      <c r="G38" s="65">
        <v>0</v>
      </c>
      <c r="H38" s="78">
        <v>0</v>
      </c>
    </row>
    <row r="39" spans="3:8" x14ac:dyDescent="0.25">
      <c r="C39" s="76">
        <f t="shared" si="0"/>
        <v>44505</v>
      </c>
      <c r="D39" s="65">
        <v>100.99</v>
      </c>
      <c r="E39" s="65">
        <v>0.19</v>
      </c>
      <c r="F39" s="66">
        <v>0.44</v>
      </c>
      <c r="G39" s="65">
        <v>0</v>
      </c>
      <c r="H39" s="78">
        <v>0</v>
      </c>
    </row>
    <row r="40" spans="3:8" x14ac:dyDescent="0.25">
      <c r="C40" s="76">
        <f t="shared" si="0"/>
        <v>44498</v>
      </c>
      <c r="D40" s="65">
        <v>93.37</v>
      </c>
      <c r="E40" s="65">
        <v>0.57999999999999996</v>
      </c>
      <c r="F40" s="66">
        <v>0.83</v>
      </c>
      <c r="G40" s="65">
        <v>0</v>
      </c>
      <c r="H40" s="78">
        <v>0</v>
      </c>
    </row>
    <row r="41" spans="3:8" x14ac:dyDescent="0.25">
      <c r="C41" s="76">
        <f t="shared" si="0"/>
        <v>44491</v>
      </c>
      <c r="D41" s="65">
        <v>92.8</v>
      </c>
      <c r="E41" s="65">
        <v>0.56000000000000005</v>
      </c>
      <c r="F41" s="66">
        <v>0.81</v>
      </c>
      <c r="G41" s="65">
        <v>0</v>
      </c>
      <c r="H41" s="78">
        <v>0</v>
      </c>
    </row>
    <row r="42" spans="3:8" x14ac:dyDescent="0.25">
      <c r="C42" s="76">
        <f t="shared" si="0"/>
        <v>44484</v>
      </c>
      <c r="D42" s="65">
        <v>92.88</v>
      </c>
      <c r="E42" s="65">
        <v>0.54</v>
      </c>
      <c r="F42" s="66">
        <v>0.79</v>
      </c>
      <c r="G42" s="65">
        <v>0</v>
      </c>
      <c r="H42" s="78">
        <v>0</v>
      </c>
    </row>
    <row r="43" spans="3:8" x14ac:dyDescent="0.25">
      <c r="C43" s="76">
        <f t="shared" si="0"/>
        <v>44477</v>
      </c>
      <c r="D43" s="65">
        <v>91.81</v>
      </c>
      <c r="E43" s="65">
        <v>0.28999999999999998</v>
      </c>
      <c r="F43" s="66">
        <v>0.54</v>
      </c>
      <c r="G43" s="65">
        <v>0</v>
      </c>
      <c r="H43" s="78">
        <v>0</v>
      </c>
    </row>
    <row r="44" spans="3:8" x14ac:dyDescent="0.25">
      <c r="C44" s="76">
        <f t="shared" si="0"/>
        <v>44470</v>
      </c>
      <c r="D44" s="65">
        <v>83.92</v>
      </c>
      <c r="E44" s="65">
        <v>0.15</v>
      </c>
      <c r="F44" s="66">
        <v>0.4</v>
      </c>
      <c r="G44" s="65">
        <v>0</v>
      </c>
      <c r="H44" s="78">
        <v>0</v>
      </c>
    </row>
    <row r="45" spans="3:8" x14ac:dyDescent="0.25">
      <c r="C45" s="76">
        <f t="shared" si="0"/>
        <v>44463</v>
      </c>
      <c r="D45" s="65">
        <v>77.59</v>
      </c>
      <c r="E45" s="65">
        <v>0.24</v>
      </c>
      <c r="F45" s="66">
        <v>0.49</v>
      </c>
      <c r="G45" s="65">
        <v>0</v>
      </c>
      <c r="H45" s="78">
        <v>0</v>
      </c>
    </row>
    <row r="46" spans="3:8" x14ac:dyDescent="0.25">
      <c r="C46" s="76">
        <f t="shared" si="0"/>
        <v>44456</v>
      </c>
      <c r="D46" s="65">
        <v>79.53</v>
      </c>
      <c r="E46" s="65">
        <v>0.18</v>
      </c>
      <c r="F46" s="66">
        <v>0.43</v>
      </c>
      <c r="G46" s="65">
        <v>0</v>
      </c>
      <c r="H46" s="78">
        <v>0</v>
      </c>
    </row>
    <row r="47" spans="3:8" x14ac:dyDescent="0.25">
      <c r="C47" s="76">
        <f t="shared" si="0"/>
        <v>44449</v>
      </c>
      <c r="D47" s="65">
        <v>80.11</v>
      </c>
      <c r="E47" s="65">
        <v>0.16</v>
      </c>
      <c r="F47" s="66">
        <v>0.41</v>
      </c>
      <c r="G47" s="65">
        <v>0</v>
      </c>
      <c r="H47" s="78">
        <v>0</v>
      </c>
    </row>
    <row r="48" spans="3:8" x14ac:dyDescent="0.25">
      <c r="C48" s="76">
        <f t="shared" si="0"/>
        <v>44442</v>
      </c>
      <c r="D48" s="65">
        <v>79.510000000000005</v>
      </c>
      <c r="E48" s="65">
        <v>0.17</v>
      </c>
      <c r="F48" s="66">
        <v>0.42</v>
      </c>
      <c r="G48" s="65">
        <v>0</v>
      </c>
      <c r="H48" s="78">
        <v>0</v>
      </c>
    </row>
    <row r="49" spans="3:8" x14ac:dyDescent="0.25">
      <c r="C49" s="76">
        <f t="shared" si="0"/>
        <v>44435</v>
      </c>
      <c r="D49" s="65">
        <v>79.12</v>
      </c>
      <c r="E49" s="65">
        <v>0.22</v>
      </c>
      <c r="F49" s="66">
        <v>0.47</v>
      </c>
      <c r="G49" s="65">
        <v>0</v>
      </c>
      <c r="H49" s="78">
        <v>0</v>
      </c>
    </row>
    <row r="50" spans="3:8" x14ac:dyDescent="0.25">
      <c r="C50" s="76">
        <f t="shared" si="0"/>
        <v>44428</v>
      </c>
      <c r="D50" s="65">
        <v>79.3</v>
      </c>
      <c r="E50" s="65">
        <v>0.33</v>
      </c>
      <c r="F50" s="66">
        <v>0.57999999999999996</v>
      </c>
      <c r="G50" s="65">
        <v>0</v>
      </c>
      <c r="H50" s="78">
        <v>0</v>
      </c>
    </row>
    <row r="51" spans="3:8" x14ac:dyDescent="0.25">
      <c r="C51" s="76">
        <f t="shared" si="0"/>
        <v>44421</v>
      </c>
      <c r="D51" s="65">
        <v>76.739999999999995</v>
      </c>
      <c r="E51" s="65">
        <v>0.4</v>
      </c>
      <c r="F51" s="66">
        <v>0.65</v>
      </c>
      <c r="G51" s="65">
        <v>0</v>
      </c>
      <c r="H51" s="78">
        <v>0</v>
      </c>
    </row>
    <row r="52" spans="3:8" x14ac:dyDescent="0.25">
      <c r="C52" s="76">
        <v>44414</v>
      </c>
      <c r="D52" s="65">
        <v>75.430000000000007</v>
      </c>
      <c r="E52" s="65">
        <v>0.4</v>
      </c>
      <c r="F52" s="66">
        <v>0.65</v>
      </c>
      <c r="G52" s="65">
        <v>0</v>
      </c>
      <c r="H52" s="78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"/>
  <sheetViews>
    <sheetView workbookViewId="0">
      <selection activeCell="E5" sqref="E5"/>
    </sheetView>
  </sheetViews>
  <sheetFormatPr defaultRowHeight="12.5" x14ac:dyDescent="0.25"/>
  <cols>
    <col min="3" max="8" width="10.81640625" customWidth="1"/>
  </cols>
  <sheetData>
    <row r="1" spans="2:8" x14ac:dyDescent="0.25">
      <c r="B1" s="90"/>
      <c r="C1" s="82" t="s">
        <v>0</v>
      </c>
      <c r="D1" s="83"/>
      <c r="E1" s="83"/>
      <c r="F1" s="83"/>
      <c r="G1" s="83"/>
      <c r="H1" s="84"/>
    </row>
    <row r="2" spans="2:8" x14ac:dyDescent="0.25">
      <c r="B2" s="90"/>
      <c r="C2" s="85"/>
      <c r="D2" s="86"/>
      <c r="E2" s="86"/>
      <c r="F2" s="86"/>
      <c r="G2" s="86"/>
      <c r="H2" s="87"/>
    </row>
    <row r="3" spans="2:8" ht="27" x14ac:dyDescent="0.3">
      <c r="B3" s="90"/>
      <c r="C3" s="74" t="s">
        <v>2</v>
      </c>
      <c r="D3" s="58" t="s">
        <v>3</v>
      </c>
      <c r="E3" s="88" t="s">
        <v>7</v>
      </c>
      <c r="F3" s="89"/>
      <c r="G3" s="58" t="s">
        <v>4</v>
      </c>
      <c r="H3" s="75" t="s">
        <v>5</v>
      </c>
    </row>
    <row r="4" spans="2:8" ht="13.5" x14ac:dyDescent="0.3">
      <c r="B4" s="90"/>
      <c r="C4" s="74"/>
      <c r="D4" s="58"/>
      <c r="E4" s="58">
        <v>2020</v>
      </c>
      <c r="F4" s="56">
        <v>2021</v>
      </c>
      <c r="G4" s="58"/>
      <c r="H4" s="75"/>
    </row>
    <row r="5" spans="2:8" x14ac:dyDescent="0.25">
      <c r="B5" s="90"/>
      <c r="C5" s="76">
        <f t="shared" ref="C5:C36" si="0">C6+7</f>
        <v>44407</v>
      </c>
      <c r="D5" s="65">
        <v>78.47</v>
      </c>
      <c r="E5" s="65">
        <v>0.34</v>
      </c>
      <c r="F5" s="66">
        <v>0.28999999999999998</v>
      </c>
      <c r="G5" s="65">
        <v>0</v>
      </c>
      <c r="H5" s="78">
        <v>0</v>
      </c>
    </row>
    <row r="6" spans="2:8" x14ac:dyDescent="0.25">
      <c r="B6" s="90"/>
      <c r="C6" s="76">
        <f t="shared" si="0"/>
        <v>44400</v>
      </c>
      <c r="D6" s="65">
        <v>76.58</v>
      </c>
      <c r="E6" s="65">
        <v>0.4</v>
      </c>
      <c r="F6" s="66">
        <v>0.35</v>
      </c>
      <c r="G6" s="65">
        <v>0</v>
      </c>
      <c r="H6" s="78">
        <v>0</v>
      </c>
    </row>
    <row r="7" spans="2:8" s="2" customFormat="1" x14ac:dyDescent="0.25">
      <c r="B7" s="90"/>
      <c r="C7" s="76">
        <f t="shared" si="0"/>
        <v>44393</v>
      </c>
      <c r="D7" s="65">
        <v>75.959999999999994</v>
      </c>
      <c r="E7" s="65">
        <v>0.41</v>
      </c>
      <c r="F7" s="66">
        <v>0.36</v>
      </c>
      <c r="G7" s="65">
        <v>0</v>
      </c>
      <c r="H7" s="78">
        <v>0</v>
      </c>
    </row>
    <row r="8" spans="2:8" s="2" customFormat="1" x14ac:dyDescent="0.25">
      <c r="B8" s="90"/>
      <c r="C8" s="76">
        <f t="shared" si="0"/>
        <v>44386</v>
      </c>
      <c r="D8" s="65">
        <v>74.900000000000006</v>
      </c>
      <c r="E8" s="65">
        <v>0.31</v>
      </c>
      <c r="F8" s="66">
        <v>0.26</v>
      </c>
      <c r="G8" s="65">
        <v>0</v>
      </c>
      <c r="H8" s="78">
        <v>0</v>
      </c>
    </row>
    <row r="9" spans="2:8" x14ac:dyDescent="0.25">
      <c r="B9" s="90"/>
      <c r="C9" s="76">
        <f t="shared" si="0"/>
        <v>44379</v>
      </c>
      <c r="D9" s="65">
        <v>74.7</v>
      </c>
      <c r="E9" s="65">
        <v>0.28999999999999998</v>
      </c>
      <c r="F9" s="66">
        <v>0.24</v>
      </c>
      <c r="G9" s="65">
        <v>0</v>
      </c>
      <c r="H9" s="78">
        <v>0</v>
      </c>
    </row>
    <row r="10" spans="2:8" x14ac:dyDescent="0.25">
      <c r="B10" s="90"/>
      <c r="C10" s="76">
        <f t="shared" si="0"/>
        <v>44372</v>
      </c>
      <c r="D10" s="65">
        <v>73.400000000000006</v>
      </c>
      <c r="E10" s="65">
        <v>0.25</v>
      </c>
      <c r="F10" s="66">
        <v>0.2</v>
      </c>
      <c r="G10" s="65">
        <v>0</v>
      </c>
      <c r="H10" s="78">
        <v>0</v>
      </c>
    </row>
    <row r="11" spans="2:8" x14ac:dyDescent="0.25">
      <c r="B11" s="90"/>
      <c r="C11" s="76">
        <f t="shared" si="0"/>
        <v>44365</v>
      </c>
      <c r="D11" s="65">
        <v>74.16</v>
      </c>
      <c r="E11" s="65">
        <v>0.31</v>
      </c>
      <c r="F11" s="66">
        <v>0.26</v>
      </c>
      <c r="G11" s="65">
        <v>0</v>
      </c>
      <c r="H11" s="78">
        <v>0</v>
      </c>
    </row>
    <row r="12" spans="2:8" x14ac:dyDescent="0.25">
      <c r="B12" s="90"/>
      <c r="C12" s="76">
        <f t="shared" si="0"/>
        <v>44358</v>
      </c>
      <c r="D12" s="65">
        <v>72.36</v>
      </c>
      <c r="E12" s="65">
        <v>0.38</v>
      </c>
      <c r="F12" s="66">
        <v>0.33</v>
      </c>
      <c r="G12" s="65">
        <v>0</v>
      </c>
      <c r="H12" s="78">
        <v>0</v>
      </c>
    </row>
    <row r="13" spans="2:8" x14ac:dyDescent="0.25">
      <c r="B13" s="90"/>
      <c r="C13" s="76">
        <f t="shared" si="0"/>
        <v>44351</v>
      </c>
      <c r="D13" s="65">
        <v>69.78</v>
      </c>
      <c r="E13" s="65">
        <v>0.54</v>
      </c>
      <c r="F13" s="66">
        <v>0.49</v>
      </c>
      <c r="G13" s="65">
        <v>0</v>
      </c>
      <c r="H13" s="78">
        <v>0</v>
      </c>
    </row>
    <row r="14" spans="2:8" x14ac:dyDescent="0.25">
      <c r="B14" s="90"/>
      <c r="C14" s="76">
        <f t="shared" si="0"/>
        <v>44344</v>
      </c>
      <c r="D14" s="65">
        <v>67.77</v>
      </c>
      <c r="E14" s="65">
        <v>1</v>
      </c>
      <c r="F14" s="66">
        <v>0.95</v>
      </c>
      <c r="G14" s="65">
        <v>0</v>
      </c>
      <c r="H14" s="78">
        <v>0</v>
      </c>
    </row>
    <row r="15" spans="2:8" x14ac:dyDescent="0.25">
      <c r="B15" s="90"/>
      <c r="C15" s="76">
        <f t="shared" si="0"/>
        <v>44337</v>
      </c>
      <c r="D15" s="65">
        <v>67.91</v>
      </c>
      <c r="E15" s="65">
        <v>1.1100000000000001</v>
      </c>
      <c r="F15" s="66">
        <v>1.06</v>
      </c>
      <c r="G15" s="65">
        <v>0</v>
      </c>
      <c r="H15" s="78">
        <v>0</v>
      </c>
    </row>
    <row r="16" spans="2:8" x14ac:dyDescent="0.25">
      <c r="B16" s="90"/>
      <c r="C16" s="76">
        <f t="shared" si="0"/>
        <v>44330</v>
      </c>
      <c r="D16" s="65">
        <v>72.91</v>
      </c>
      <c r="E16" s="65">
        <v>1.07</v>
      </c>
      <c r="F16" s="66">
        <v>1.02</v>
      </c>
      <c r="G16" s="65">
        <v>0</v>
      </c>
      <c r="H16" s="78">
        <v>0</v>
      </c>
    </row>
    <row r="17" spans="2:8" x14ac:dyDescent="0.25">
      <c r="B17" s="90"/>
      <c r="C17" s="76">
        <f t="shared" si="0"/>
        <v>44323</v>
      </c>
      <c r="D17" s="65">
        <v>71.39</v>
      </c>
      <c r="E17" s="65">
        <v>1</v>
      </c>
      <c r="F17" s="66">
        <v>0.95</v>
      </c>
      <c r="G17" s="65">
        <v>0</v>
      </c>
      <c r="H17" s="78">
        <v>0</v>
      </c>
    </row>
    <row r="18" spans="2:8" x14ac:dyDescent="0.25">
      <c r="B18" s="90"/>
      <c r="C18" s="76">
        <f t="shared" si="0"/>
        <v>44316</v>
      </c>
      <c r="D18" s="65">
        <v>73.709999999999994</v>
      </c>
      <c r="E18" s="65">
        <v>0.74</v>
      </c>
      <c r="F18" s="66">
        <v>0.69</v>
      </c>
      <c r="G18" s="65">
        <v>0</v>
      </c>
      <c r="H18" s="78">
        <v>0</v>
      </c>
    </row>
    <row r="19" spans="2:8" x14ac:dyDescent="0.25">
      <c r="B19" s="90"/>
      <c r="C19" s="76">
        <f t="shared" si="0"/>
        <v>44309</v>
      </c>
      <c r="D19" s="65">
        <v>70.489999999999995</v>
      </c>
      <c r="E19" s="65">
        <v>0.56000000000000005</v>
      </c>
      <c r="F19" s="66">
        <v>0.51</v>
      </c>
      <c r="G19" s="65">
        <v>0</v>
      </c>
      <c r="H19" s="78">
        <v>0</v>
      </c>
    </row>
    <row r="20" spans="2:8" x14ac:dyDescent="0.25">
      <c r="B20" s="90"/>
      <c r="C20" s="76">
        <f t="shared" si="0"/>
        <v>44302</v>
      </c>
      <c r="D20" s="65">
        <v>68.16</v>
      </c>
      <c r="E20" s="65">
        <v>0.48</v>
      </c>
      <c r="F20" s="66">
        <v>0.43</v>
      </c>
      <c r="G20" s="65">
        <v>0</v>
      </c>
      <c r="H20" s="78">
        <v>0</v>
      </c>
    </row>
    <row r="21" spans="2:8" x14ac:dyDescent="0.25">
      <c r="B21" s="90"/>
      <c r="C21" s="76">
        <f t="shared" si="0"/>
        <v>44295</v>
      </c>
      <c r="D21" s="65">
        <v>64.92</v>
      </c>
      <c r="E21" s="65">
        <v>0.38</v>
      </c>
      <c r="F21" s="66">
        <v>0.33</v>
      </c>
      <c r="G21" s="65">
        <v>0</v>
      </c>
      <c r="H21" s="78">
        <v>0</v>
      </c>
    </row>
    <row r="22" spans="2:8" x14ac:dyDescent="0.25">
      <c r="B22" s="90"/>
      <c r="C22" s="76">
        <f t="shared" si="0"/>
        <v>44288</v>
      </c>
      <c r="D22" s="65">
        <v>65.59</v>
      </c>
      <c r="E22" s="65">
        <v>0.59</v>
      </c>
      <c r="F22" s="66">
        <v>0.54</v>
      </c>
      <c r="G22" s="65">
        <v>0</v>
      </c>
      <c r="H22" s="78">
        <v>0</v>
      </c>
    </row>
    <row r="23" spans="2:8" x14ac:dyDescent="0.25">
      <c r="B23" s="90"/>
      <c r="C23" s="76">
        <f t="shared" si="0"/>
        <v>44281</v>
      </c>
      <c r="D23" s="65">
        <v>68.55</v>
      </c>
      <c r="E23" s="65">
        <v>0.88</v>
      </c>
      <c r="F23" s="66">
        <v>0.83</v>
      </c>
      <c r="G23" s="65">
        <v>0</v>
      </c>
      <c r="H23" s="78">
        <v>0</v>
      </c>
    </row>
    <row r="24" spans="2:8" x14ac:dyDescent="0.25">
      <c r="B24" s="90"/>
      <c r="C24" s="76">
        <f t="shared" si="0"/>
        <v>44274</v>
      </c>
      <c r="D24" s="65">
        <v>71.45</v>
      </c>
      <c r="E24" s="65">
        <v>0.88</v>
      </c>
      <c r="F24" s="66">
        <v>0.83</v>
      </c>
      <c r="G24" s="65">
        <v>0</v>
      </c>
      <c r="H24" s="78">
        <v>0</v>
      </c>
    </row>
    <row r="25" spans="2:8" x14ac:dyDescent="0.25">
      <c r="B25" s="90"/>
      <c r="C25" s="76">
        <f t="shared" si="0"/>
        <v>44267</v>
      </c>
      <c r="D25" s="65">
        <v>70.7</v>
      </c>
      <c r="E25" s="65">
        <v>0.95</v>
      </c>
      <c r="F25" s="66">
        <v>0.9</v>
      </c>
      <c r="G25" s="65">
        <v>0</v>
      </c>
      <c r="H25" s="78">
        <v>0</v>
      </c>
    </row>
    <row r="26" spans="2:8" x14ac:dyDescent="0.25">
      <c r="B26" s="90"/>
      <c r="C26" s="76">
        <f t="shared" si="0"/>
        <v>44260</v>
      </c>
      <c r="D26" s="65">
        <v>73.95</v>
      </c>
      <c r="E26" s="65">
        <v>1.1499999999999999</v>
      </c>
      <c r="F26" s="66">
        <v>1.1000000000000001</v>
      </c>
      <c r="G26" s="65">
        <v>0</v>
      </c>
      <c r="H26" s="78">
        <v>0</v>
      </c>
    </row>
    <row r="27" spans="2:8" x14ac:dyDescent="0.25">
      <c r="B27" s="90"/>
      <c r="C27" s="76">
        <f t="shared" si="0"/>
        <v>44253</v>
      </c>
      <c r="D27" s="65">
        <v>75.760000000000005</v>
      </c>
      <c r="E27" s="65">
        <v>1.41</v>
      </c>
      <c r="F27" s="66">
        <v>1.36</v>
      </c>
      <c r="G27" s="65">
        <v>0</v>
      </c>
      <c r="H27" s="78">
        <v>0</v>
      </c>
    </row>
    <row r="28" spans="2:8" x14ac:dyDescent="0.25">
      <c r="B28" s="90"/>
      <c r="C28" s="76">
        <f t="shared" si="0"/>
        <v>44246</v>
      </c>
      <c r="D28" s="65">
        <v>73.13</v>
      </c>
      <c r="E28" s="65">
        <v>1.3</v>
      </c>
      <c r="F28" s="66">
        <v>1.25</v>
      </c>
      <c r="G28" s="65">
        <v>0</v>
      </c>
      <c r="H28" s="78">
        <v>0</v>
      </c>
    </row>
    <row r="29" spans="2:8" x14ac:dyDescent="0.25">
      <c r="B29" s="90"/>
      <c r="C29" s="76">
        <f t="shared" si="0"/>
        <v>44239</v>
      </c>
      <c r="D29" s="65">
        <v>70.319999999999993</v>
      </c>
      <c r="E29" s="65">
        <v>1.1399999999999999</v>
      </c>
      <c r="F29" s="66">
        <v>1.0900000000000001</v>
      </c>
      <c r="G29" s="65">
        <v>0</v>
      </c>
      <c r="H29" s="78">
        <v>0</v>
      </c>
    </row>
    <row r="30" spans="2:8" x14ac:dyDescent="0.25">
      <c r="B30" s="90"/>
      <c r="C30" s="76">
        <f t="shared" si="0"/>
        <v>44232</v>
      </c>
      <c r="D30" s="65">
        <v>66.38</v>
      </c>
      <c r="E30" s="65">
        <v>1</v>
      </c>
      <c r="F30" s="66">
        <v>0.95</v>
      </c>
      <c r="G30" s="65">
        <v>0</v>
      </c>
      <c r="H30" s="78">
        <v>0</v>
      </c>
    </row>
    <row r="31" spans="2:8" x14ac:dyDescent="0.25">
      <c r="B31" s="90"/>
      <c r="C31" s="76">
        <f t="shared" si="0"/>
        <v>44225</v>
      </c>
      <c r="D31" s="65">
        <v>67.59</v>
      </c>
      <c r="E31" s="65">
        <v>1.03</v>
      </c>
      <c r="F31" s="66">
        <v>0.98</v>
      </c>
      <c r="G31" s="65">
        <v>0</v>
      </c>
      <c r="H31" s="78">
        <v>0</v>
      </c>
    </row>
    <row r="32" spans="2:8" x14ac:dyDescent="0.25">
      <c r="B32" s="90"/>
      <c r="C32" s="76">
        <f t="shared" si="0"/>
        <v>44218</v>
      </c>
      <c r="D32" s="65">
        <v>66.7</v>
      </c>
      <c r="E32" s="65">
        <v>1.02</v>
      </c>
      <c r="F32" s="66">
        <v>0.97</v>
      </c>
      <c r="G32" s="65">
        <v>0</v>
      </c>
      <c r="H32" s="78">
        <v>0</v>
      </c>
    </row>
    <row r="33" spans="2:8" x14ac:dyDescent="0.25">
      <c r="B33" s="90"/>
      <c r="C33" s="76">
        <f t="shared" si="0"/>
        <v>44211</v>
      </c>
      <c r="D33" s="65">
        <v>66.23</v>
      </c>
      <c r="E33" s="65">
        <v>1</v>
      </c>
      <c r="F33" s="66">
        <v>0.95</v>
      </c>
      <c r="G33" s="65">
        <v>0</v>
      </c>
      <c r="H33" s="78">
        <v>0</v>
      </c>
    </row>
    <row r="34" spans="2:8" x14ac:dyDescent="0.25">
      <c r="B34" s="90"/>
      <c r="C34" s="76">
        <f t="shared" si="0"/>
        <v>44204</v>
      </c>
      <c r="D34" s="65">
        <v>65.25</v>
      </c>
      <c r="E34" s="65">
        <v>0.96</v>
      </c>
      <c r="F34" s="66">
        <v>0.91</v>
      </c>
      <c r="G34" s="65">
        <v>0</v>
      </c>
      <c r="H34" s="78">
        <v>0</v>
      </c>
    </row>
    <row r="35" spans="2:8" x14ac:dyDescent="0.25">
      <c r="B35" s="90"/>
      <c r="C35" s="76">
        <f t="shared" si="0"/>
        <v>44197</v>
      </c>
      <c r="D35" s="65">
        <v>63.03</v>
      </c>
      <c r="E35" s="65">
        <v>0.92</v>
      </c>
      <c r="F35" s="66">
        <v>0.87</v>
      </c>
      <c r="G35" s="65">
        <v>0</v>
      </c>
      <c r="H35" s="78">
        <v>0</v>
      </c>
    </row>
    <row r="36" spans="2:8" x14ac:dyDescent="0.25">
      <c r="B36" s="90"/>
      <c r="C36" s="76">
        <f t="shared" si="0"/>
        <v>44190</v>
      </c>
      <c r="D36" s="65">
        <v>62.01</v>
      </c>
      <c r="E36" s="65">
        <v>0.87</v>
      </c>
      <c r="F36" s="66">
        <v>0.82</v>
      </c>
      <c r="G36" s="65">
        <v>0</v>
      </c>
      <c r="H36" s="78">
        <v>0</v>
      </c>
    </row>
    <row r="37" spans="2:8" x14ac:dyDescent="0.25">
      <c r="B37" s="90"/>
      <c r="C37" s="76">
        <f t="shared" ref="C37:C64" si="1">C38+7</f>
        <v>44183</v>
      </c>
      <c r="D37" s="65">
        <v>60.9</v>
      </c>
      <c r="E37" s="65">
        <v>0.82</v>
      </c>
      <c r="F37" s="66">
        <v>0.77</v>
      </c>
      <c r="G37" s="65">
        <v>0</v>
      </c>
      <c r="H37" s="78">
        <v>0</v>
      </c>
    </row>
    <row r="38" spans="2:8" x14ac:dyDescent="0.25">
      <c r="B38" s="90"/>
      <c r="C38" s="76">
        <f t="shared" si="1"/>
        <v>44176</v>
      </c>
      <c r="D38" s="65">
        <v>58.17</v>
      </c>
      <c r="E38" s="65">
        <v>0.84</v>
      </c>
      <c r="F38" s="66">
        <v>0.79</v>
      </c>
      <c r="G38" s="65">
        <v>0</v>
      </c>
      <c r="H38" s="78">
        <v>0</v>
      </c>
    </row>
    <row r="39" spans="2:8" x14ac:dyDescent="0.25">
      <c r="B39" s="90"/>
      <c r="C39" s="76">
        <f t="shared" si="1"/>
        <v>44169</v>
      </c>
      <c r="D39" s="65">
        <v>58.42</v>
      </c>
      <c r="E39" s="65">
        <v>0.85</v>
      </c>
      <c r="F39" s="66">
        <v>0.8</v>
      </c>
      <c r="G39" s="65">
        <v>0</v>
      </c>
      <c r="H39" s="78">
        <v>0</v>
      </c>
    </row>
    <row r="40" spans="2:8" x14ac:dyDescent="0.25">
      <c r="B40" s="90"/>
      <c r="C40" s="76">
        <f t="shared" si="1"/>
        <v>44162</v>
      </c>
      <c r="D40" s="65">
        <v>58.63</v>
      </c>
      <c r="E40" s="65">
        <v>0.85</v>
      </c>
      <c r="F40" s="66">
        <v>0.8</v>
      </c>
      <c r="G40" s="65">
        <v>0</v>
      </c>
      <c r="H40" s="78">
        <v>0</v>
      </c>
    </row>
    <row r="41" spans="2:8" x14ac:dyDescent="0.25">
      <c r="B41" s="90"/>
      <c r="C41" s="76">
        <f t="shared" si="1"/>
        <v>44155</v>
      </c>
      <c r="D41" s="65">
        <v>56.84</v>
      </c>
      <c r="E41" s="65">
        <v>0.82</v>
      </c>
      <c r="F41" s="66">
        <v>0.77</v>
      </c>
      <c r="G41" s="65">
        <v>0</v>
      </c>
      <c r="H41" s="78">
        <v>0</v>
      </c>
    </row>
    <row r="42" spans="2:8" x14ac:dyDescent="0.25">
      <c r="B42" s="90"/>
      <c r="C42" s="76">
        <f t="shared" si="1"/>
        <v>44148</v>
      </c>
      <c r="D42" s="65">
        <v>56.71</v>
      </c>
      <c r="E42" s="65">
        <v>0.76</v>
      </c>
      <c r="F42" s="66">
        <v>0.71</v>
      </c>
      <c r="G42" s="65">
        <v>0</v>
      </c>
      <c r="H42" s="78">
        <v>0</v>
      </c>
    </row>
    <row r="43" spans="2:8" x14ac:dyDescent="0.25">
      <c r="B43" s="90"/>
      <c r="C43" s="76">
        <f t="shared" si="1"/>
        <v>44141</v>
      </c>
      <c r="D43" s="65">
        <v>56.01</v>
      </c>
      <c r="E43" s="65">
        <v>0.71</v>
      </c>
      <c r="F43" s="66">
        <v>0.66</v>
      </c>
      <c r="G43" s="65">
        <v>0</v>
      </c>
      <c r="H43" s="78">
        <v>0</v>
      </c>
    </row>
    <row r="44" spans="2:8" x14ac:dyDescent="0.25">
      <c r="B44" s="90"/>
      <c r="C44" s="76">
        <f t="shared" si="1"/>
        <v>44134</v>
      </c>
      <c r="D44" s="65">
        <v>57.37</v>
      </c>
      <c r="E44" s="65">
        <v>0.6</v>
      </c>
      <c r="F44" s="66">
        <v>0.55000000000000004</v>
      </c>
      <c r="G44" s="65">
        <v>0</v>
      </c>
      <c r="H44" s="78">
        <v>0</v>
      </c>
    </row>
    <row r="45" spans="2:8" x14ac:dyDescent="0.25">
      <c r="B45" s="90"/>
      <c r="C45" s="76">
        <f t="shared" si="1"/>
        <v>44127</v>
      </c>
      <c r="D45" s="65">
        <v>55.71</v>
      </c>
      <c r="E45" s="65">
        <v>0.44</v>
      </c>
      <c r="F45" s="66">
        <v>0.39</v>
      </c>
      <c r="G45" s="65">
        <v>0</v>
      </c>
      <c r="H45" s="78">
        <v>0</v>
      </c>
    </row>
    <row r="46" spans="2:8" x14ac:dyDescent="0.25">
      <c r="B46" s="90"/>
      <c r="C46" s="76">
        <f t="shared" si="1"/>
        <v>44120</v>
      </c>
      <c r="D46" s="65">
        <v>53.43</v>
      </c>
      <c r="E46" s="65">
        <v>0.33</v>
      </c>
      <c r="F46" s="66">
        <v>0.28000000000000003</v>
      </c>
      <c r="G46" s="65">
        <v>0</v>
      </c>
      <c r="H46" s="78">
        <v>0</v>
      </c>
    </row>
    <row r="47" spans="2:8" x14ac:dyDescent="0.25">
      <c r="B47" s="90"/>
      <c r="C47" s="76">
        <f t="shared" si="1"/>
        <v>44113</v>
      </c>
      <c r="D47" s="65">
        <v>51.48</v>
      </c>
      <c r="E47" s="65">
        <v>0.37</v>
      </c>
      <c r="F47" s="66">
        <v>0.32</v>
      </c>
      <c r="G47" s="65">
        <v>0</v>
      </c>
      <c r="H47" s="78">
        <v>0.52</v>
      </c>
    </row>
    <row r="48" spans="2:8" x14ac:dyDescent="0.25">
      <c r="B48" s="90"/>
      <c r="C48" s="76">
        <f t="shared" si="1"/>
        <v>44106</v>
      </c>
      <c r="D48" s="65">
        <v>50.67</v>
      </c>
      <c r="E48" s="65">
        <v>0.42</v>
      </c>
      <c r="F48" s="66">
        <v>0.37</v>
      </c>
      <c r="G48" s="65">
        <v>0</v>
      </c>
      <c r="H48" s="78">
        <v>1.33</v>
      </c>
    </row>
    <row r="49" spans="2:8" x14ac:dyDescent="0.25">
      <c r="B49" s="90"/>
      <c r="C49" s="76">
        <f t="shared" si="1"/>
        <v>44099</v>
      </c>
      <c r="D49" s="65">
        <v>50.45</v>
      </c>
      <c r="E49" s="65">
        <v>0.38</v>
      </c>
      <c r="F49" s="66">
        <v>0.33</v>
      </c>
      <c r="G49" s="65">
        <v>0</v>
      </c>
      <c r="H49" s="78">
        <v>1.55</v>
      </c>
    </row>
    <row r="50" spans="2:8" x14ac:dyDescent="0.25">
      <c r="B50" s="90"/>
      <c r="C50" s="76">
        <f t="shared" si="1"/>
        <v>44092</v>
      </c>
      <c r="D50" s="65">
        <v>50.88</v>
      </c>
      <c r="E50" s="65">
        <v>0.41</v>
      </c>
      <c r="F50" s="66">
        <v>0.36</v>
      </c>
      <c r="G50" s="65">
        <v>0</v>
      </c>
      <c r="H50" s="78">
        <v>1.1200000000000001</v>
      </c>
    </row>
    <row r="51" spans="2:8" x14ac:dyDescent="0.25">
      <c r="B51" s="90"/>
      <c r="C51" s="76">
        <f t="shared" si="1"/>
        <v>44085</v>
      </c>
      <c r="D51" s="65">
        <v>49.77</v>
      </c>
      <c r="E51" s="65">
        <v>0.55000000000000004</v>
      </c>
      <c r="F51" s="66">
        <v>0.5</v>
      </c>
      <c r="G51" s="65">
        <v>0</v>
      </c>
      <c r="H51" s="78">
        <v>2.23</v>
      </c>
    </row>
    <row r="52" spans="2:8" x14ac:dyDescent="0.25">
      <c r="B52" s="90"/>
      <c r="C52" s="76">
        <f t="shared" si="1"/>
        <v>44078</v>
      </c>
      <c r="D52" s="65">
        <v>50.44</v>
      </c>
      <c r="E52" s="65">
        <v>0.55000000000000004</v>
      </c>
      <c r="F52" s="66">
        <v>0.5</v>
      </c>
      <c r="G52" s="65">
        <v>0</v>
      </c>
      <c r="H52" s="78">
        <v>1.56</v>
      </c>
    </row>
    <row r="53" spans="2:8" x14ac:dyDescent="0.25">
      <c r="B53" s="90"/>
      <c r="C53" s="76">
        <f t="shared" si="1"/>
        <v>44071</v>
      </c>
      <c r="D53" s="65">
        <v>50.5</v>
      </c>
      <c r="E53" s="65">
        <v>0.53</v>
      </c>
      <c r="F53" s="66">
        <v>0.48</v>
      </c>
      <c r="G53" s="65">
        <v>0</v>
      </c>
      <c r="H53" s="78">
        <v>1.5</v>
      </c>
    </row>
    <row r="54" spans="2:8" x14ac:dyDescent="0.25">
      <c r="B54" s="90"/>
      <c r="C54" s="76">
        <f t="shared" si="1"/>
        <v>44064</v>
      </c>
      <c r="D54" s="65">
        <v>48.6</v>
      </c>
      <c r="E54" s="65">
        <v>0.52</v>
      </c>
      <c r="F54" s="66">
        <v>0.47</v>
      </c>
      <c r="G54" s="65">
        <v>0</v>
      </c>
      <c r="H54" s="78">
        <v>3.4</v>
      </c>
    </row>
    <row r="55" spans="2:8" x14ac:dyDescent="0.25">
      <c r="B55" s="90"/>
      <c r="C55" s="76">
        <f t="shared" si="1"/>
        <v>44057</v>
      </c>
      <c r="D55" s="65">
        <v>48.92</v>
      </c>
      <c r="E55" s="65">
        <v>0.47</v>
      </c>
      <c r="F55" s="66">
        <v>0.42</v>
      </c>
      <c r="G55" s="65">
        <v>0</v>
      </c>
      <c r="H55" s="78">
        <v>3.08</v>
      </c>
    </row>
    <row r="56" spans="2:8" x14ac:dyDescent="0.25">
      <c r="B56" s="90"/>
      <c r="C56" s="76">
        <f t="shared" si="1"/>
        <v>44050</v>
      </c>
      <c r="D56" s="65">
        <v>49.94</v>
      </c>
      <c r="E56" s="65">
        <v>0.42</v>
      </c>
      <c r="F56" s="66">
        <v>0.37</v>
      </c>
      <c r="G56" s="65">
        <v>0</v>
      </c>
      <c r="H56" s="78">
        <v>2.56</v>
      </c>
    </row>
    <row r="57" spans="2:8" x14ac:dyDescent="0.25">
      <c r="B57" s="90"/>
      <c r="C57" s="76">
        <f t="shared" si="1"/>
        <v>44043</v>
      </c>
      <c r="D57" s="65">
        <v>47.71</v>
      </c>
      <c r="E57" s="65">
        <v>0.51</v>
      </c>
      <c r="F57" s="66">
        <v>0.36</v>
      </c>
      <c r="G57" s="65">
        <v>0</v>
      </c>
      <c r="H57" s="78">
        <v>4.29</v>
      </c>
    </row>
    <row r="58" spans="2:8" x14ac:dyDescent="0.25">
      <c r="B58" s="90"/>
      <c r="C58" s="76">
        <f t="shared" si="1"/>
        <v>44036</v>
      </c>
      <c r="D58" s="65">
        <v>49.04</v>
      </c>
      <c r="E58" s="65">
        <v>0.74</v>
      </c>
      <c r="F58" s="66">
        <v>0.59</v>
      </c>
      <c r="G58" s="65">
        <v>0</v>
      </c>
      <c r="H58" s="78">
        <v>2.96</v>
      </c>
    </row>
    <row r="59" spans="2:8" x14ac:dyDescent="0.25">
      <c r="B59" s="90"/>
      <c r="C59" s="76">
        <f t="shared" si="1"/>
        <v>44029</v>
      </c>
      <c r="D59" s="65">
        <v>50.26</v>
      </c>
      <c r="E59" s="65">
        <v>0.87</v>
      </c>
      <c r="F59" s="66">
        <v>0.72</v>
      </c>
      <c r="G59" s="65">
        <v>0</v>
      </c>
      <c r="H59" s="78">
        <v>1.74</v>
      </c>
    </row>
    <row r="60" spans="2:8" x14ac:dyDescent="0.25">
      <c r="B60" s="90"/>
      <c r="C60" s="76">
        <f t="shared" si="1"/>
        <v>44022</v>
      </c>
      <c r="D60" s="65">
        <v>51.48</v>
      </c>
      <c r="E60" s="65">
        <v>0.53</v>
      </c>
      <c r="F60" s="66">
        <v>0.38</v>
      </c>
      <c r="G60" s="65">
        <v>0</v>
      </c>
      <c r="H60" s="78">
        <v>0.52</v>
      </c>
    </row>
    <row r="61" spans="2:8" x14ac:dyDescent="0.25">
      <c r="B61" s="90"/>
      <c r="C61" s="76">
        <f t="shared" si="1"/>
        <v>44015</v>
      </c>
      <c r="D61" s="65">
        <v>50.13</v>
      </c>
      <c r="E61" s="65">
        <v>0</v>
      </c>
      <c r="F61" s="65">
        <v>0</v>
      </c>
      <c r="G61" s="65">
        <v>0</v>
      </c>
      <c r="H61" s="78">
        <v>1.87</v>
      </c>
    </row>
    <row r="62" spans="2:8" x14ac:dyDescent="0.25">
      <c r="B62" s="90"/>
      <c r="C62" s="76">
        <f t="shared" si="1"/>
        <v>44008</v>
      </c>
      <c r="D62" s="65">
        <v>49.6</v>
      </c>
      <c r="E62" s="65">
        <v>0</v>
      </c>
      <c r="F62" s="65">
        <v>0</v>
      </c>
      <c r="G62" s="65">
        <v>0</v>
      </c>
      <c r="H62" s="78">
        <v>2.4</v>
      </c>
    </row>
    <row r="63" spans="2:8" x14ac:dyDescent="0.25">
      <c r="B63" s="90"/>
      <c r="C63" s="76">
        <f t="shared" si="1"/>
        <v>44001</v>
      </c>
      <c r="D63" s="65">
        <v>48.87</v>
      </c>
      <c r="E63" s="65">
        <v>0</v>
      </c>
      <c r="F63" s="65">
        <v>0</v>
      </c>
      <c r="G63" s="65">
        <v>0</v>
      </c>
      <c r="H63" s="78">
        <v>3.13</v>
      </c>
    </row>
    <row r="64" spans="2:8" x14ac:dyDescent="0.25">
      <c r="B64" s="90"/>
      <c r="C64" s="76">
        <f t="shared" si="1"/>
        <v>43994</v>
      </c>
      <c r="D64" s="65">
        <v>49.6</v>
      </c>
      <c r="E64" s="65">
        <v>0.1</v>
      </c>
      <c r="F64" s="65">
        <v>0</v>
      </c>
      <c r="G64" s="65">
        <v>0</v>
      </c>
      <c r="H64" s="78">
        <v>2.4</v>
      </c>
    </row>
    <row r="65" spans="2:8" x14ac:dyDescent="0.25">
      <c r="B65" s="90"/>
      <c r="C65" s="76">
        <f t="shared" ref="C65:C72" si="2">C66+7</f>
        <v>43987</v>
      </c>
      <c r="D65" s="65">
        <v>48.32</v>
      </c>
      <c r="E65" s="65">
        <v>0.19</v>
      </c>
      <c r="F65" s="65">
        <v>0.04</v>
      </c>
      <c r="G65" s="65">
        <v>0</v>
      </c>
      <c r="H65" s="78">
        <v>3.68</v>
      </c>
    </row>
    <row r="66" spans="2:8" x14ac:dyDescent="0.25">
      <c r="B66" s="90"/>
      <c r="C66" s="76">
        <f t="shared" si="2"/>
        <v>43980</v>
      </c>
      <c r="D66" s="65">
        <v>47.48</v>
      </c>
      <c r="E66" s="65">
        <v>0.3</v>
      </c>
      <c r="F66" s="65">
        <v>0.15</v>
      </c>
      <c r="G66" s="65">
        <v>0</v>
      </c>
      <c r="H66" s="79">
        <v>4.5199999999999996</v>
      </c>
    </row>
    <row r="67" spans="2:8" x14ac:dyDescent="0.25">
      <c r="B67" s="90"/>
      <c r="C67" s="76">
        <f t="shared" si="2"/>
        <v>43973</v>
      </c>
      <c r="D67" s="65">
        <v>48.01</v>
      </c>
      <c r="E67" s="65">
        <v>0.43</v>
      </c>
      <c r="F67" s="65">
        <v>0.28000000000000003</v>
      </c>
      <c r="G67" s="65">
        <v>0</v>
      </c>
      <c r="H67" s="78">
        <v>3.99</v>
      </c>
    </row>
    <row r="68" spans="2:8" x14ac:dyDescent="0.25">
      <c r="B68" s="90"/>
      <c r="C68" s="76">
        <f t="shared" si="2"/>
        <v>43966</v>
      </c>
      <c r="D68" s="65">
        <v>47.36</v>
      </c>
      <c r="E68" s="65">
        <v>0.54</v>
      </c>
      <c r="F68" s="65">
        <v>0.39</v>
      </c>
      <c r="G68" s="65">
        <v>0</v>
      </c>
      <c r="H68" s="78">
        <v>4.6399999999999997</v>
      </c>
    </row>
    <row r="69" spans="2:8" x14ac:dyDescent="0.25">
      <c r="B69" s="90"/>
      <c r="C69" s="76">
        <f t="shared" si="2"/>
        <v>43959</v>
      </c>
      <c r="D69" s="65">
        <v>46.01</v>
      </c>
      <c r="E69" s="65">
        <v>0.23</v>
      </c>
      <c r="F69" s="65">
        <v>0.08</v>
      </c>
      <c r="G69" s="65">
        <v>0</v>
      </c>
      <c r="H69" s="78">
        <v>5.99</v>
      </c>
    </row>
    <row r="70" spans="2:8" x14ac:dyDescent="0.25">
      <c r="B70" s="90"/>
      <c r="C70" s="76">
        <f t="shared" si="2"/>
        <v>43952</v>
      </c>
      <c r="D70" s="65">
        <v>46.99</v>
      </c>
      <c r="E70" s="65">
        <v>0.14000000000000001</v>
      </c>
      <c r="F70" s="65">
        <v>0</v>
      </c>
      <c r="G70" s="65">
        <v>0</v>
      </c>
      <c r="H70" s="78">
        <v>5.01</v>
      </c>
    </row>
    <row r="71" spans="2:8" x14ac:dyDescent="0.25">
      <c r="B71" s="90"/>
      <c r="C71" s="76">
        <f t="shared" si="2"/>
        <v>43945</v>
      </c>
      <c r="D71" s="65">
        <v>45.25</v>
      </c>
      <c r="E71" s="65">
        <v>0</v>
      </c>
      <c r="F71" s="65">
        <v>0</v>
      </c>
      <c r="G71" s="65">
        <v>0</v>
      </c>
      <c r="H71" s="78">
        <v>6.75</v>
      </c>
    </row>
    <row r="72" spans="2:8" x14ac:dyDescent="0.25">
      <c r="B72" s="90"/>
      <c r="C72" s="76">
        <f t="shared" si="2"/>
        <v>43938</v>
      </c>
      <c r="D72" s="65">
        <v>44.78</v>
      </c>
      <c r="E72" s="65">
        <v>0</v>
      </c>
      <c r="F72" s="65">
        <v>0</v>
      </c>
      <c r="G72" s="65">
        <v>0</v>
      </c>
      <c r="H72" s="78">
        <v>7.22</v>
      </c>
    </row>
    <row r="73" spans="2:8" ht="13" thickBot="1" x14ac:dyDescent="0.3">
      <c r="B73" s="90"/>
      <c r="C73" s="77">
        <v>43931</v>
      </c>
      <c r="D73" s="80">
        <v>44.29</v>
      </c>
      <c r="E73" s="80">
        <v>0</v>
      </c>
      <c r="F73" s="80">
        <v>0</v>
      </c>
      <c r="G73" s="80">
        <v>0</v>
      </c>
      <c r="H73" s="81">
        <v>7.71</v>
      </c>
    </row>
    <row r="74" spans="2:8" x14ac:dyDescent="0.25">
      <c r="B74" s="90"/>
    </row>
    <row r="75" spans="2:8" x14ac:dyDescent="0.25">
      <c r="B75" s="90"/>
    </row>
    <row r="76" spans="2:8" x14ac:dyDescent="0.25">
      <c r="B76" s="90"/>
    </row>
    <row r="77" spans="2:8" x14ac:dyDescent="0.25">
      <c r="B77" s="90"/>
    </row>
    <row r="78" spans="2:8" x14ac:dyDescent="0.25">
      <c r="B78" s="90"/>
    </row>
    <row r="79" spans="2:8" x14ac:dyDescent="0.25">
      <c r="B79" s="90"/>
    </row>
    <row r="80" spans="2:8" x14ac:dyDescent="0.25">
      <c r="B80" s="90"/>
    </row>
    <row r="81" spans="1:2" x14ac:dyDescent="0.25">
      <c r="B81" s="90"/>
    </row>
    <row r="82" spans="1:2" x14ac:dyDescent="0.25">
      <c r="B82" s="90"/>
    </row>
    <row r="83" spans="1:2" x14ac:dyDescent="0.25">
      <c r="B83" s="90"/>
    </row>
    <row r="84" spans="1:2" x14ac:dyDescent="0.25">
      <c r="B84" s="90"/>
    </row>
    <row r="85" spans="1:2" x14ac:dyDescent="0.25">
      <c r="A85" s="2"/>
      <c r="B85" s="90"/>
    </row>
    <row r="86" spans="1:2" x14ac:dyDescent="0.25">
      <c r="A86" s="2"/>
      <c r="B86" s="90"/>
    </row>
    <row r="87" spans="1:2" x14ac:dyDescent="0.25">
      <c r="B87" s="90"/>
    </row>
    <row r="88" spans="1:2" x14ac:dyDescent="0.25">
      <c r="B88" s="90"/>
    </row>
    <row r="89" spans="1:2" x14ac:dyDescent="0.25">
      <c r="B89" s="90"/>
    </row>
    <row r="90" spans="1:2" x14ac:dyDescent="0.25">
      <c r="B90" s="90"/>
    </row>
    <row r="91" spans="1:2" x14ac:dyDescent="0.25">
      <c r="B91" s="90"/>
    </row>
    <row r="92" spans="1:2" x14ac:dyDescent="0.25">
      <c r="B92" s="90"/>
    </row>
    <row r="93" spans="1:2" x14ac:dyDescent="0.25">
      <c r="B93" s="90"/>
    </row>
    <row r="94" spans="1:2" x14ac:dyDescent="0.25">
      <c r="B94" s="90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94"/>
  <sheetViews>
    <sheetView zoomScale="120" zoomScaleNormal="120" workbookViewId="0">
      <selection activeCell="J60" sqref="J60"/>
    </sheetView>
  </sheetViews>
  <sheetFormatPr defaultRowHeight="12.5" x14ac:dyDescent="0.25"/>
  <cols>
    <col min="3" max="8" width="10.81640625" customWidth="1"/>
  </cols>
  <sheetData>
    <row r="1" spans="2:8" x14ac:dyDescent="0.25">
      <c r="B1" s="90"/>
      <c r="C1" s="91" t="s">
        <v>0</v>
      </c>
      <c r="D1" s="92"/>
      <c r="E1" s="92"/>
      <c r="F1" s="92"/>
      <c r="G1" s="92"/>
      <c r="H1" s="93"/>
    </row>
    <row r="2" spans="2:8" x14ac:dyDescent="0.25">
      <c r="B2" s="90"/>
      <c r="C2" s="94"/>
      <c r="D2" s="86"/>
      <c r="E2" s="86"/>
      <c r="F2" s="86"/>
      <c r="G2" s="86"/>
      <c r="H2" s="95"/>
    </row>
    <row r="3" spans="2:8" ht="27" x14ac:dyDescent="0.3">
      <c r="B3" s="90"/>
      <c r="C3" s="57" t="s">
        <v>2</v>
      </c>
      <c r="D3" s="58" t="s">
        <v>3</v>
      </c>
      <c r="E3" s="88" t="s">
        <v>7</v>
      </c>
      <c r="F3" s="89"/>
      <c r="G3" s="58" t="s">
        <v>4</v>
      </c>
      <c r="H3" s="59" t="s">
        <v>5</v>
      </c>
    </row>
    <row r="4" spans="2:8" ht="13.5" x14ac:dyDescent="0.3">
      <c r="B4" s="90"/>
      <c r="C4" s="57"/>
      <c r="D4" s="58"/>
      <c r="E4" s="58">
        <v>2018</v>
      </c>
      <c r="F4" s="56">
        <v>2019</v>
      </c>
      <c r="G4" s="58"/>
      <c r="H4" s="59"/>
    </row>
    <row r="5" spans="2:8" ht="13.5" x14ac:dyDescent="0.3">
      <c r="B5" s="90"/>
      <c r="C5" s="62">
        <f>C6+7</f>
        <v>43952</v>
      </c>
      <c r="D5" s="45"/>
      <c r="E5" s="45"/>
      <c r="F5" s="45"/>
      <c r="G5" s="45"/>
      <c r="H5" s="45"/>
    </row>
    <row r="6" spans="2:8" ht="13.5" x14ac:dyDescent="0.3">
      <c r="B6" s="90"/>
      <c r="C6" s="62">
        <f>C7+7</f>
        <v>43945</v>
      </c>
      <c r="D6" s="45">
        <v>45.25</v>
      </c>
      <c r="E6" s="45">
        <v>0</v>
      </c>
      <c r="F6" s="45">
        <v>0</v>
      </c>
      <c r="G6" s="45">
        <v>0</v>
      </c>
      <c r="H6" s="45">
        <v>6.75</v>
      </c>
    </row>
    <row r="7" spans="2:8" ht="13.5" x14ac:dyDescent="0.3">
      <c r="B7" s="90"/>
      <c r="C7" s="62">
        <f t="shared" ref="C7:C36" si="0">C8+7</f>
        <v>43938</v>
      </c>
      <c r="D7" s="45">
        <v>44.78</v>
      </c>
      <c r="E7" s="45">
        <v>0</v>
      </c>
      <c r="F7" s="45">
        <v>0</v>
      </c>
      <c r="G7" s="45">
        <v>0</v>
      </c>
      <c r="H7" s="45">
        <v>7.22</v>
      </c>
    </row>
    <row r="8" spans="2:8" ht="13.5" x14ac:dyDescent="0.3">
      <c r="B8" s="90"/>
      <c r="C8" s="62">
        <f t="shared" si="0"/>
        <v>43931</v>
      </c>
      <c r="D8" s="45">
        <v>44.29</v>
      </c>
      <c r="E8" s="45">
        <v>0</v>
      </c>
      <c r="F8" s="45">
        <v>0</v>
      </c>
      <c r="G8" s="45">
        <v>0</v>
      </c>
      <c r="H8" s="45">
        <v>7.71</v>
      </c>
    </row>
    <row r="9" spans="2:8" ht="13.5" x14ac:dyDescent="0.3">
      <c r="B9" s="90"/>
      <c r="C9" s="62">
        <f t="shared" si="0"/>
        <v>43924</v>
      </c>
      <c r="D9" s="45">
        <v>42.63</v>
      </c>
      <c r="E9" s="45">
        <v>0</v>
      </c>
      <c r="F9" s="45">
        <v>0</v>
      </c>
      <c r="G9" s="45">
        <v>0</v>
      </c>
      <c r="H9" s="45">
        <v>9.3699999999999992</v>
      </c>
    </row>
    <row r="10" spans="2:8" ht="13.5" x14ac:dyDescent="0.3">
      <c r="B10" s="90"/>
      <c r="C10" s="62">
        <f t="shared" si="0"/>
        <v>43917</v>
      </c>
      <c r="D10" s="45">
        <v>44.99</v>
      </c>
      <c r="E10" s="45">
        <v>0</v>
      </c>
      <c r="F10" s="45">
        <v>0</v>
      </c>
      <c r="G10" s="45">
        <v>0</v>
      </c>
      <c r="H10" s="45">
        <v>7.01</v>
      </c>
    </row>
    <row r="11" spans="2:8" ht="13.5" x14ac:dyDescent="0.3">
      <c r="B11" s="90"/>
      <c r="C11" s="62">
        <f t="shared" si="0"/>
        <v>43910</v>
      </c>
      <c r="D11" s="45">
        <v>49.95</v>
      </c>
      <c r="E11" s="45">
        <v>0.22</v>
      </c>
      <c r="F11" s="45">
        <v>7.0000000000000007E-2</v>
      </c>
      <c r="G11" s="45">
        <v>0</v>
      </c>
      <c r="H11" s="45">
        <v>2.0499999999999998</v>
      </c>
    </row>
    <row r="12" spans="2:8" ht="13.5" x14ac:dyDescent="0.3">
      <c r="B12" s="90"/>
      <c r="C12" s="62">
        <f t="shared" si="0"/>
        <v>43903</v>
      </c>
      <c r="D12" s="45">
        <v>53.04</v>
      </c>
      <c r="E12" s="45">
        <v>0.37</v>
      </c>
      <c r="F12" s="45">
        <v>0.22</v>
      </c>
      <c r="G12" s="45">
        <v>0</v>
      </c>
      <c r="H12" s="45">
        <v>0</v>
      </c>
    </row>
    <row r="13" spans="2:8" ht="13.5" x14ac:dyDescent="0.3">
      <c r="B13" s="90"/>
      <c r="C13" s="62">
        <f t="shared" si="0"/>
        <v>43896</v>
      </c>
      <c r="D13" s="45">
        <v>53.36</v>
      </c>
      <c r="E13" s="45">
        <v>0.49</v>
      </c>
      <c r="F13" s="45">
        <v>0.34</v>
      </c>
      <c r="G13" s="45">
        <v>0</v>
      </c>
      <c r="H13" s="45">
        <v>0</v>
      </c>
    </row>
    <row r="14" spans="2:8" ht="13.5" x14ac:dyDescent="0.3">
      <c r="B14" s="90"/>
      <c r="C14" s="62">
        <f t="shared" si="0"/>
        <v>43889</v>
      </c>
      <c r="D14" s="45">
        <v>57.93</v>
      </c>
      <c r="E14" s="45">
        <v>0.57999999999999996</v>
      </c>
      <c r="F14" s="45">
        <v>0.43</v>
      </c>
      <c r="G14" s="45">
        <v>0</v>
      </c>
      <c r="H14" s="45">
        <v>0</v>
      </c>
    </row>
    <row r="15" spans="2:8" ht="13.5" x14ac:dyDescent="0.3">
      <c r="B15" s="90"/>
      <c r="C15" s="62">
        <f t="shared" si="0"/>
        <v>43882</v>
      </c>
      <c r="D15" s="45">
        <v>59.03</v>
      </c>
      <c r="E15" s="45">
        <v>0.61</v>
      </c>
      <c r="F15" s="45">
        <v>0.46</v>
      </c>
      <c r="G15" s="45">
        <v>0</v>
      </c>
      <c r="H15" s="45">
        <v>0</v>
      </c>
    </row>
    <row r="16" spans="2:8" ht="13.5" x14ac:dyDescent="0.3">
      <c r="B16" s="90"/>
      <c r="C16" s="62">
        <f t="shared" si="0"/>
        <v>43875</v>
      </c>
      <c r="D16" s="45">
        <v>58.82</v>
      </c>
      <c r="E16" s="45">
        <v>0.62</v>
      </c>
      <c r="F16" s="45">
        <v>0.47</v>
      </c>
      <c r="G16" s="45">
        <v>0</v>
      </c>
      <c r="H16" s="45">
        <v>0</v>
      </c>
    </row>
    <row r="17" spans="2:8" ht="13.5" x14ac:dyDescent="0.3">
      <c r="B17" s="90"/>
      <c r="C17" s="62">
        <f t="shared" si="0"/>
        <v>43868</v>
      </c>
      <c r="D17" s="45">
        <v>58.44</v>
      </c>
      <c r="E17" s="45">
        <v>0.61</v>
      </c>
      <c r="F17" s="45">
        <v>0.46</v>
      </c>
      <c r="G17" s="45">
        <v>0</v>
      </c>
      <c r="H17" s="45">
        <v>0</v>
      </c>
    </row>
    <row r="18" spans="2:8" ht="13.5" x14ac:dyDescent="0.3">
      <c r="B18" s="90"/>
      <c r="C18" s="62">
        <f t="shared" si="0"/>
        <v>43861</v>
      </c>
      <c r="D18" s="45">
        <v>60.59</v>
      </c>
      <c r="E18" s="45">
        <v>0.71</v>
      </c>
      <c r="F18" s="45">
        <v>0.56000000000000005</v>
      </c>
      <c r="G18" s="45">
        <v>0</v>
      </c>
      <c r="H18" s="45">
        <v>0</v>
      </c>
    </row>
    <row r="19" spans="2:8" ht="13.5" x14ac:dyDescent="0.3">
      <c r="B19" s="90"/>
      <c r="C19" s="62">
        <f t="shared" si="0"/>
        <v>43854</v>
      </c>
      <c r="D19" s="45">
        <v>61.29</v>
      </c>
      <c r="E19" s="45">
        <v>0.6</v>
      </c>
      <c r="F19" s="45">
        <v>0.45</v>
      </c>
      <c r="G19" s="45">
        <v>0</v>
      </c>
      <c r="H19" s="45">
        <v>0</v>
      </c>
    </row>
    <row r="20" spans="2:8" ht="13.5" x14ac:dyDescent="0.3">
      <c r="B20" s="90"/>
      <c r="C20" s="62">
        <f t="shared" si="0"/>
        <v>43847</v>
      </c>
      <c r="D20" s="45">
        <v>61.4</v>
      </c>
      <c r="E20" s="45">
        <v>0.63</v>
      </c>
      <c r="F20" s="45">
        <v>0.48</v>
      </c>
      <c r="G20" s="45">
        <v>0</v>
      </c>
      <c r="H20" s="45">
        <v>0</v>
      </c>
    </row>
    <row r="21" spans="2:8" ht="13.5" x14ac:dyDescent="0.3">
      <c r="B21" s="90"/>
      <c r="C21" s="62">
        <f t="shared" si="0"/>
        <v>43840</v>
      </c>
      <c r="D21" s="45">
        <v>60.08</v>
      </c>
      <c r="E21" s="45">
        <v>0.55000000000000004</v>
      </c>
      <c r="F21" s="45">
        <v>0.4</v>
      </c>
      <c r="G21" s="45">
        <v>0</v>
      </c>
      <c r="H21" s="45">
        <v>0</v>
      </c>
    </row>
    <row r="22" spans="2:8" ht="13.5" x14ac:dyDescent="0.3">
      <c r="B22" s="90"/>
      <c r="C22" s="62">
        <f t="shared" si="0"/>
        <v>43833</v>
      </c>
      <c r="D22" s="45">
        <v>59.63</v>
      </c>
      <c r="E22" s="45">
        <v>0.5</v>
      </c>
      <c r="F22" s="45">
        <v>0.35</v>
      </c>
      <c r="G22" s="45">
        <v>0</v>
      </c>
      <c r="H22" s="45">
        <v>0</v>
      </c>
    </row>
    <row r="23" spans="2:8" ht="13.5" x14ac:dyDescent="0.3">
      <c r="B23" s="90"/>
      <c r="C23" s="62">
        <f t="shared" si="0"/>
        <v>43826</v>
      </c>
      <c r="D23" s="45">
        <v>58.85</v>
      </c>
      <c r="E23" s="45">
        <v>0.4699999999999962</v>
      </c>
      <c r="F23" s="45">
        <v>0.31999999999999584</v>
      </c>
      <c r="G23" s="45">
        <v>0</v>
      </c>
      <c r="H23" s="45">
        <v>0</v>
      </c>
    </row>
    <row r="24" spans="2:8" ht="13.5" x14ac:dyDescent="0.3">
      <c r="B24" s="90"/>
      <c r="C24" s="62">
        <f t="shared" si="0"/>
        <v>43819</v>
      </c>
      <c r="D24" s="45">
        <v>57.73</v>
      </c>
      <c r="E24" s="45">
        <v>0.43</v>
      </c>
      <c r="F24" s="73">
        <v>0.28000000000000003</v>
      </c>
      <c r="G24" s="45">
        <v>0</v>
      </c>
      <c r="H24" s="45">
        <v>0</v>
      </c>
    </row>
    <row r="25" spans="2:8" ht="13.5" x14ac:dyDescent="0.3">
      <c r="B25" s="90"/>
      <c r="C25" s="62">
        <f t="shared" si="0"/>
        <v>43812</v>
      </c>
      <c r="D25" s="45">
        <v>56.66</v>
      </c>
      <c r="E25" s="45">
        <v>0.24</v>
      </c>
      <c r="F25" s="73">
        <v>0.09</v>
      </c>
      <c r="G25" s="45">
        <v>0</v>
      </c>
      <c r="H25" s="45">
        <v>0</v>
      </c>
    </row>
    <row r="26" spans="2:8" ht="13.5" x14ac:dyDescent="0.3">
      <c r="B26" s="90"/>
      <c r="C26" s="62">
        <f t="shared" si="0"/>
        <v>43805</v>
      </c>
      <c r="D26" s="45">
        <v>55.97</v>
      </c>
      <c r="E26" s="45">
        <v>0.32</v>
      </c>
      <c r="F26" s="73">
        <v>0.17</v>
      </c>
      <c r="G26" s="45">
        <v>0</v>
      </c>
      <c r="H26" s="45">
        <v>0</v>
      </c>
    </row>
    <row r="27" spans="2:8" ht="13.5" x14ac:dyDescent="0.3">
      <c r="B27" s="90"/>
      <c r="C27" s="62">
        <f t="shared" si="0"/>
        <v>43798</v>
      </c>
      <c r="D27" s="45">
        <v>56.2</v>
      </c>
      <c r="E27" s="45">
        <v>0.37</v>
      </c>
      <c r="F27" s="73">
        <v>0.22</v>
      </c>
      <c r="G27" s="45">
        <v>0</v>
      </c>
      <c r="H27" s="45">
        <v>0</v>
      </c>
    </row>
    <row r="28" spans="2:8" ht="13.5" x14ac:dyDescent="0.3">
      <c r="B28" s="90"/>
      <c r="C28" s="62">
        <f t="shared" si="0"/>
        <v>43791</v>
      </c>
      <c r="D28" s="45">
        <v>56.36</v>
      </c>
      <c r="E28" s="45">
        <v>0.34</v>
      </c>
      <c r="F28" s="73">
        <v>0.19</v>
      </c>
      <c r="G28" s="45">
        <v>0</v>
      </c>
      <c r="H28" s="45">
        <v>0</v>
      </c>
    </row>
    <row r="29" spans="2:8" ht="13.5" x14ac:dyDescent="0.3">
      <c r="B29" s="90"/>
      <c r="C29" s="62">
        <f t="shared" si="0"/>
        <v>43784</v>
      </c>
      <c r="D29" s="45">
        <v>57.06</v>
      </c>
      <c r="E29" s="45">
        <v>0.56000000000000005</v>
      </c>
      <c r="F29" s="73">
        <v>0.41</v>
      </c>
      <c r="G29" s="45">
        <v>0</v>
      </c>
      <c r="H29" s="45">
        <v>0</v>
      </c>
    </row>
    <row r="30" spans="2:8" ht="13.5" x14ac:dyDescent="0.3">
      <c r="B30" s="90"/>
      <c r="C30" s="62">
        <f t="shared" si="0"/>
        <v>43777</v>
      </c>
      <c r="D30" s="45">
        <v>56.63</v>
      </c>
      <c r="E30" s="45">
        <v>0.96</v>
      </c>
      <c r="F30" s="73">
        <v>0.81</v>
      </c>
      <c r="G30" s="45">
        <v>0</v>
      </c>
      <c r="H30" s="45">
        <v>0</v>
      </c>
    </row>
    <row r="31" spans="2:8" ht="13.5" x14ac:dyDescent="0.3">
      <c r="B31" s="90"/>
      <c r="C31" s="62">
        <f t="shared" si="0"/>
        <v>43770</v>
      </c>
      <c r="D31" s="45">
        <v>57.33</v>
      </c>
      <c r="E31" s="45">
        <v>1.28</v>
      </c>
      <c r="F31" s="73">
        <v>1.1299999999999999</v>
      </c>
      <c r="G31" s="45">
        <v>0</v>
      </c>
      <c r="H31" s="45">
        <v>0</v>
      </c>
    </row>
    <row r="32" spans="2:8" ht="13.5" x14ac:dyDescent="0.3">
      <c r="B32" s="90"/>
      <c r="C32" s="62">
        <f t="shared" si="0"/>
        <v>43763</v>
      </c>
      <c r="D32" s="45">
        <v>57.11</v>
      </c>
      <c r="E32" s="45">
        <v>0.33</v>
      </c>
      <c r="F32" s="73">
        <v>0.18</v>
      </c>
      <c r="G32" s="45">
        <v>0</v>
      </c>
      <c r="H32" s="45">
        <v>0</v>
      </c>
    </row>
    <row r="33" spans="2:8" ht="13.5" x14ac:dyDescent="0.3">
      <c r="B33" s="90"/>
      <c r="C33" s="62">
        <f t="shared" si="0"/>
        <v>43756</v>
      </c>
      <c r="D33" s="45">
        <v>55.26</v>
      </c>
      <c r="E33" s="45">
        <v>0</v>
      </c>
      <c r="F33" s="73">
        <v>0</v>
      </c>
      <c r="G33" s="45">
        <v>0</v>
      </c>
      <c r="H33" s="45">
        <v>0</v>
      </c>
    </row>
    <row r="34" spans="2:8" ht="13.5" x14ac:dyDescent="0.3">
      <c r="B34" s="90"/>
      <c r="C34" s="62">
        <f t="shared" si="0"/>
        <v>43749</v>
      </c>
      <c r="D34" s="45">
        <v>53.9</v>
      </c>
      <c r="E34" s="45">
        <v>0</v>
      </c>
      <c r="F34" s="73">
        <v>0</v>
      </c>
      <c r="G34" s="45">
        <v>0</v>
      </c>
      <c r="H34" s="45">
        <v>0</v>
      </c>
    </row>
    <row r="35" spans="2:8" ht="13.5" x14ac:dyDescent="0.3">
      <c r="B35" s="90"/>
      <c r="C35" s="62">
        <f t="shared" si="0"/>
        <v>43742</v>
      </c>
      <c r="D35" s="60">
        <v>53.36</v>
      </c>
      <c r="E35" s="45">
        <v>0</v>
      </c>
      <c r="F35" s="73">
        <v>0</v>
      </c>
      <c r="G35" s="45">
        <v>0</v>
      </c>
      <c r="H35" s="45">
        <v>0</v>
      </c>
    </row>
    <row r="36" spans="2:8" ht="13.5" x14ac:dyDescent="0.3">
      <c r="B36" s="90"/>
      <c r="C36" s="62">
        <f t="shared" si="0"/>
        <v>43735</v>
      </c>
      <c r="D36" s="60">
        <v>53.19</v>
      </c>
      <c r="E36" s="45">
        <v>0</v>
      </c>
      <c r="F36" s="73">
        <v>0</v>
      </c>
      <c r="G36" s="45">
        <v>0</v>
      </c>
      <c r="H36" s="45">
        <v>0</v>
      </c>
    </row>
    <row r="37" spans="2:8" ht="13.5" x14ac:dyDescent="0.3">
      <c r="B37" s="90"/>
      <c r="C37" s="62">
        <v>43728</v>
      </c>
      <c r="D37" s="60">
        <v>54.62</v>
      </c>
      <c r="E37" s="45">
        <v>0.04</v>
      </c>
      <c r="F37" s="73">
        <v>0</v>
      </c>
      <c r="G37" s="45">
        <v>0</v>
      </c>
      <c r="H37" s="45">
        <v>0</v>
      </c>
    </row>
    <row r="38" spans="2:8" ht="13.5" x14ac:dyDescent="0.3">
      <c r="B38" s="90"/>
      <c r="C38" s="62">
        <v>43721</v>
      </c>
      <c r="D38" s="60">
        <v>52.28</v>
      </c>
      <c r="E38" s="45">
        <v>0.08</v>
      </c>
      <c r="F38" s="73">
        <v>0</v>
      </c>
      <c r="G38" s="45">
        <v>0</v>
      </c>
      <c r="H38" s="45">
        <v>0</v>
      </c>
    </row>
    <row r="39" spans="2:8" ht="13.5" x14ac:dyDescent="0.3">
      <c r="B39" s="90"/>
      <c r="C39" s="62">
        <v>43714</v>
      </c>
      <c r="D39" s="60">
        <v>51.57</v>
      </c>
      <c r="E39" s="45">
        <v>0.08</v>
      </c>
      <c r="F39" s="73">
        <v>0</v>
      </c>
      <c r="G39" s="45">
        <v>0</v>
      </c>
      <c r="H39" s="45">
        <v>0.43</v>
      </c>
    </row>
    <row r="40" spans="2:8" ht="13.5" x14ac:dyDescent="0.3">
      <c r="B40" s="90"/>
      <c r="C40" s="62">
        <v>43707</v>
      </c>
      <c r="D40" s="60">
        <v>51.45</v>
      </c>
      <c r="E40" s="45">
        <v>0.06</v>
      </c>
      <c r="F40" s="73">
        <v>0</v>
      </c>
      <c r="G40" s="45">
        <v>0</v>
      </c>
      <c r="H40" s="45">
        <v>0.55000000000000004</v>
      </c>
    </row>
    <row r="41" spans="2:8" ht="13.5" x14ac:dyDescent="0.3">
      <c r="B41" s="90"/>
      <c r="C41" s="62">
        <v>43700</v>
      </c>
      <c r="D41" s="60">
        <v>52.57</v>
      </c>
      <c r="E41" s="45">
        <v>0.11</v>
      </c>
      <c r="F41" s="73">
        <v>0</v>
      </c>
      <c r="G41" s="45">
        <v>0</v>
      </c>
      <c r="H41" s="45">
        <v>0</v>
      </c>
    </row>
    <row r="42" spans="2:8" ht="13.5" x14ac:dyDescent="0.3">
      <c r="B42" s="90"/>
      <c r="C42" s="62">
        <v>43693</v>
      </c>
      <c r="D42" s="60">
        <v>52.22</v>
      </c>
      <c r="E42" s="45">
        <v>0.17</v>
      </c>
      <c r="F42" s="73">
        <v>0.02</v>
      </c>
      <c r="G42" s="45">
        <v>0</v>
      </c>
      <c r="H42" s="45">
        <v>0</v>
      </c>
    </row>
    <row r="43" spans="2:8" ht="13.5" x14ac:dyDescent="0.3">
      <c r="B43" s="90"/>
      <c r="C43" s="62">
        <v>43686</v>
      </c>
      <c r="D43" s="60">
        <v>52.67</v>
      </c>
      <c r="E43" s="45">
        <v>0.15</v>
      </c>
      <c r="F43" s="73">
        <v>0</v>
      </c>
      <c r="G43" s="45">
        <v>0</v>
      </c>
      <c r="H43" s="45">
        <v>0</v>
      </c>
    </row>
    <row r="44" spans="2:8" ht="13.5" x14ac:dyDescent="0.3">
      <c r="B44" s="90"/>
      <c r="C44" s="62">
        <v>43679</v>
      </c>
      <c r="D44" s="60">
        <v>56.96</v>
      </c>
      <c r="E44" s="45">
        <v>0</v>
      </c>
      <c r="F44" s="73">
        <v>0</v>
      </c>
      <c r="G44" s="45">
        <v>0</v>
      </c>
      <c r="H44" s="45">
        <v>0</v>
      </c>
    </row>
    <row r="45" spans="2:8" ht="13.5" x14ac:dyDescent="0.3">
      <c r="B45" s="90"/>
      <c r="C45" s="62">
        <v>43672</v>
      </c>
      <c r="D45" s="60">
        <v>56.07</v>
      </c>
      <c r="E45" s="45">
        <v>0</v>
      </c>
      <c r="F45" s="73">
        <v>0</v>
      </c>
      <c r="G45" s="45">
        <v>0</v>
      </c>
      <c r="H45" s="45">
        <v>0</v>
      </c>
    </row>
    <row r="46" spans="2:8" ht="13.5" x14ac:dyDescent="0.3">
      <c r="B46" s="90"/>
      <c r="C46" s="62">
        <v>43665</v>
      </c>
      <c r="D46" s="60">
        <v>55.81</v>
      </c>
      <c r="E46" s="45">
        <v>0</v>
      </c>
      <c r="F46" s="73">
        <v>0</v>
      </c>
      <c r="G46" s="45">
        <v>0</v>
      </c>
      <c r="H46" s="45">
        <v>0</v>
      </c>
    </row>
    <row r="47" spans="2:8" ht="13.5" x14ac:dyDescent="0.3">
      <c r="B47" s="90"/>
      <c r="C47" s="62">
        <v>43658</v>
      </c>
      <c r="D47" s="60">
        <v>58.05</v>
      </c>
      <c r="E47" s="45">
        <v>0</v>
      </c>
      <c r="F47" s="73">
        <v>0</v>
      </c>
      <c r="G47" s="45">
        <v>0</v>
      </c>
      <c r="H47" s="45">
        <v>0</v>
      </c>
    </row>
    <row r="48" spans="2:8" ht="13.5" x14ac:dyDescent="0.3">
      <c r="B48" s="90"/>
      <c r="C48" s="62">
        <v>43651</v>
      </c>
      <c r="D48" s="60">
        <v>59.32</v>
      </c>
      <c r="E48" s="45">
        <v>0</v>
      </c>
      <c r="F48" s="73">
        <v>0</v>
      </c>
      <c r="G48" s="45">
        <v>0</v>
      </c>
      <c r="H48" s="45">
        <v>0</v>
      </c>
    </row>
    <row r="49" spans="2:8" ht="13.5" x14ac:dyDescent="0.3">
      <c r="B49" s="90"/>
      <c r="C49" s="62">
        <v>43644</v>
      </c>
      <c r="D49" s="60">
        <v>58.32</v>
      </c>
      <c r="E49" s="45">
        <v>0</v>
      </c>
      <c r="F49" s="73">
        <v>0</v>
      </c>
      <c r="G49" s="45">
        <v>0</v>
      </c>
      <c r="H49" s="45">
        <v>0</v>
      </c>
    </row>
    <row r="50" spans="2:8" ht="13.5" x14ac:dyDescent="0.3">
      <c r="B50" s="90"/>
      <c r="C50" s="62">
        <v>43637</v>
      </c>
      <c r="D50" s="60">
        <v>59.14</v>
      </c>
      <c r="E50" s="45">
        <v>0</v>
      </c>
      <c r="F50" s="73">
        <v>0</v>
      </c>
      <c r="G50" s="45">
        <v>0</v>
      </c>
      <c r="H50" s="45">
        <v>0</v>
      </c>
    </row>
    <row r="51" spans="2:8" ht="13.5" x14ac:dyDescent="0.3">
      <c r="B51" s="90"/>
      <c r="C51" s="62">
        <v>43630</v>
      </c>
      <c r="D51" s="60">
        <v>58.97</v>
      </c>
      <c r="E51" s="45">
        <v>0</v>
      </c>
      <c r="F51" s="73">
        <v>0</v>
      </c>
      <c r="G51" s="45">
        <v>0</v>
      </c>
      <c r="H51" s="45">
        <v>0</v>
      </c>
    </row>
    <row r="52" spans="2:8" ht="13.5" x14ac:dyDescent="0.3">
      <c r="B52" s="90"/>
      <c r="C52" s="62">
        <v>43623</v>
      </c>
      <c r="D52" s="60">
        <v>61.51</v>
      </c>
      <c r="E52" s="45">
        <v>0</v>
      </c>
      <c r="F52" s="73">
        <v>0</v>
      </c>
      <c r="G52" s="45">
        <v>0</v>
      </c>
      <c r="H52" s="45">
        <v>0</v>
      </c>
    </row>
    <row r="53" spans="2:8" ht="13.5" x14ac:dyDescent="0.3">
      <c r="B53" s="90"/>
      <c r="C53" s="62">
        <v>43616</v>
      </c>
      <c r="D53" s="60">
        <v>61.31</v>
      </c>
      <c r="E53" s="45">
        <v>0</v>
      </c>
      <c r="F53" s="73">
        <v>0</v>
      </c>
      <c r="G53" s="45">
        <v>0</v>
      </c>
      <c r="H53" s="45">
        <v>0</v>
      </c>
    </row>
    <row r="54" spans="2:8" ht="13.5" x14ac:dyDescent="0.3">
      <c r="B54" s="90"/>
      <c r="C54" s="62">
        <v>43609</v>
      </c>
      <c r="D54" s="60">
        <v>59.37</v>
      </c>
      <c r="E54" s="45">
        <v>0</v>
      </c>
      <c r="F54" s="73">
        <v>0</v>
      </c>
      <c r="G54" s="45">
        <v>0</v>
      </c>
      <c r="H54" s="45">
        <v>0</v>
      </c>
    </row>
    <row r="55" spans="2:8" ht="13.5" x14ac:dyDescent="0.3">
      <c r="B55" s="90"/>
      <c r="C55" s="62">
        <v>43602</v>
      </c>
      <c r="D55" s="60">
        <v>59.51</v>
      </c>
      <c r="E55" s="45">
        <v>0</v>
      </c>
      <c r="F55" s="73">
        <v>0</v>
      </c>
      <c r="G55" s="45">
        <v>0</v>
      </c>
      <c r="H55" s="45">
        <v>0</v>
      </c>
    </row>
    <row r="56" spans="2:8" ht="13.5" x14ac:dyDescent="0.3">
      <c r="B56" s="90"/>
      <c r="C56" s="62">
        <v>43595</v>
      </c>
      <c r="D56" s="60">
        <v>64.650000000000006</v>
      </c>
      <c r="E56" s="45">
        <v>0</v>
      </c>
      <c r="F56" s="73">
        <v>0</v>
      </c>
      <c r="G56" s="45">
        <v>0</v>
      </c>
      <c r="H56" s="45">
        <v>0</v>
      </c>
    </row>
    <row r="57" spans="2:8" ht="13.5" x14ac:dyDescent="0.3">
      <c r="B57" s="90"/>
      <c r="C57" s="62">
        <v>43588</v>
      </c>
      <c r="D57" s="60">
        <v>68.27</v>
      </c>
      <c r="E57" s="45">
        <v>0</v>
      </c>
      <c r="F57" s="73">
        <v>0</v>
      </c>
      <c r="G57" s="45">
        <v>0</v>
      </c>
      <c r="H57" s="45">
        <v>0</v>
      </c>
    </row>
    <row r="58" spans="2:8" ht="13.5" x14ac:dyDescent="0.3">
      <c r="B58" s="90"/>
      <c r="C58" s="62">
        <v>43581</v>
      </c>
      <c r="D58" s="60">
        <v>68.680000000000007</v>
      </c>
      <c r="E58" s="45">
        <v>0.03</v>
      </c>
      <c r="F58" s="73">
        <v>0</v>
      </c>
      <c r="G58" s="45">
        <v>0</v>
      </c>
      <c r="H58" s="45">
        <v>0</v>
      </c>
    </row>
    <row r="59" spans="2:8" ht="13.5" x14ac:dyDescent="0.3">
      <c r="B59" s="90"/>
      <c r="C59" s="62">
        <v>43574</v>
      </c>
      <c r="D59" s="60">
        <v>68.88</v>
      </c>
      <c r="E59" s="45">
        <v>0.12</v>
      </c>
      <c r="F59" s="73">
        <v>0</v>
      </c>
      <c r="G59" s="45">
        <v>0</v>
      </c>
      <c r="H59" s="45">
        <v>0</v>
      </c>
    </row>
    <row r="60" spans="2:8" ht="13.5" x14ac:dyDescent="0.3">
      <c r="B60" s="90"/>
      <c r="C60" s="62"/>
      <c r="D60" s="60"/>
      <c r="E60" s="45"/>
      <c r="F60" s="73"/>
      <c r="G60" s="45"/>
      <c r="H60" s="45"/>
    </row>
    <row r="61" spans="2:8" ht="13.5" x14ac:dyDescent="0.3">
      <c r="B61" s="90"/>
      <c r="C61" s="62"/>
      <c r="D61" s="60"/>
      <c r="E61" s="45"/>
      <c r="F61" s="73"/>
      <c r="G61" s="45"/>
      <c r="H61" s="45"/>
    </row>
    <row r="62" spans="2:8" ht="13.5" x14ac:dyDescent="0.3">
      <c r="B62" s="90"/>
      <c r="C62" s="62"/>
      <c r="D62" s="60"/>
      <c r="E62" s="45"/>
      <c r="F62" s="73"/>
      <c r="G62" s="45"/>
      <c r="H62" s="45"/>
    </row>
    <row r="63" spans="2:8" ht="13.5" x14ac:dyDescent="0.3">
      <c r="B63" s="90"/>
      <c r="C63" s="62"/>
      <c r="D63" s="60"/>
      <c r="E63" s="45"/>
      <c r="F63" s="73"/>
      <c r="G63" s="45"/>
      <c r="H63" s="45"/>
    </row>
    <row r="64" spans="2:8" ht="13.5" x14ac:dyDescent="0.3">
      <c r="B64" s="90"/>
      <c r="C64" s="62"/>
      <c r="D64" s="60"/>
      <c r="E64" s="45"/>
      <c r="F64" s="73"/>
      <c r="G64" s="45"/>
      <c r="H64" s="45"/>
    </row>
    <row r="65" spans="1:8" ht="13.5" x14ac:dyDescent="0.3">
      <c r="B65" s="90"/>
      <c r="C65" s="62"/>
      <c r="D65" s="60"/>
      <c r="E65" s="45"/>
      <c r="F65" s="73"/>
      <c r="G65" s="45"/>
      <c r="H65" s="45"/>
    </row>
    <row r="66" spans="1:8" ht="13.5" x14ac:dyDescent="0.3">
      <c r="B66" s="90"/>
      <c r="C66" s="62"/>
      <c r="D66" s="60"/>
      <c r="E66" s="45"/>
      <c r="F66" s="73"/>
      <c r="G66" s="45"/>
      <c r="H66" s="45"/>
    </row>
    <row r="67" spans="1:8" ht="13.5" x14ac:dyDescent="0.3">
      <c r="B67" s="90"/>
      <c r="C67" s="62"/>
      <c r="D67" s="60"/>
      <c r="E67" s="45"/>
      <c r="F67" s="73"/>
      <c r="G67" s="45"/>
      <c r="H67" s="45"/>
    </row>
    <row r="68" spans="1:8" ht="13.5" x14ac:dyDescent="0.3">
      <c r="B68" s="90"/>
      <c r="C68" s="62"/>
      <c r="D68" s="60"/>
      <c r="E68" s="45"/>
      <c r="F68" s="73"/>
      <c r="G68" s="45"/>
      <c r="H68" s="45"/>
    </row>
    <row r="69" spans="1:8" ht="13.5" x14ac:dyDescent="0.3">
      <c r="B69" s="90"/>
      <c r="C69" s="62"/>
      <c r="D69" s="60"/>
      <c r="E69" s="45"/>
      <c r="F69" s="73"/>
      <c r="G69" s="45"/>
      <c r="H69" s="45"/>
    </row>
    <row r="70" spans="1:8" ht="13.5" x14ac:dyDescent="0.3">
      <c r="B70" s="90"/>
      <c r="C70" s="62"/>
      <c r="D70" s="60"/>
      <c r="E70" s="45"/>
      <c r="F70" s="73"/>
      <c r="G70" s="45"/>
      <c r="H70" s="45"/>
    </row>
    <row r="71" spans="1:8" ht="13.5" x14ac:dyDescent="0.3">
      <c r="B71" s="90"/>
      <c r="C71" s="62"/>
      <c r="D71" s="60"/>
      <c r="E71" s="45"/>
      <c r="F71" s="73"/>
      <c r="G71" s="45"/>
      <c r="H71" s="45"/>
    </row>
    <row r="72" spans="1:8" ht="13.5" x14ac:dyDescent="0.3">
      <c r="B72" s="90"/>
      <c r="C72" s="62"/>
      <c r="D72" s="60"/>
      <c r="E72" s="45"/>
      <c r="F72" s="73"/>
      <c r="G72" s="45"/>
      <c r="H72" s="45"/>
    </row>
    <row r="73" spans="1:8" ht="13.5" x14ac:dyDescent="0.3">
      <c r="B73" s="90"/>
      <c r="C73" s="62"/>
      <c r="D73" s="60"/>
      <c r="E73" s="45"/>
      <c r="F73" s="73"/>
      <c r="G73" s="45"/>
      <c r="H73" s="45"/>
    </row>
    <row r="74" spans="1:8" ht="13.5" x14ac:dyDescent="0.3">
      <c r="B74" s="90"/>
      <c r="C74" s="62"/>
      <c r="D74" s="60"/>
      <c r="E74" s="45"/>
      <c r="F74" s="73"/>
      <c r="G74" s="45"/>
      <c r="H74" s="45"/>
    </row>
    <row r="75" spans="1:8" ht="13.5" x14ac:dyDescent="0.3">
      <c r="B75" s="90"/>
      <c r="C75" s="62"/>
      <c r="D75" s="60"/>
      <c r="E75" s="45"/>
      <c r="F75" s="73"/>
      <c r="G75" s="45"/>
      <c r="H75" s="45"/>
    </row>
    <row r="76" spans="1:8" ht="13.5" x14ac:dyDescent="0.3">
      <c r="A76" s="2"/>
      <c r="B76" s="90"/>
      <c r="C76" s="62"/>
      <c r="D76" s="60"/>
      <c r="E76" s="45"/>
      <c r="F76" s="73"/>
      <c r="G76" s="45"/>
      <c r="H76" s="45"/>
    </row>
    <row r="77" spans="1:8" ht="13.5" x14ac:dyDescent="0.3">
      <c r="A77" s="2"/>
      <c r="B77" s="90"/>
      <c r="C77" s="62"/>
      <c r="D77" s="60"/>
      <c r="E77" s="45"/>
      <c r="F77" s="73"/>
      <c r="G77" s="45"/>
      <c r="H77" s="45"/>
    </row>
    <row r="78" spans="1:8" ht="13.5" x14ac:dyDescent="0.3">
      <c r="B78" s="90"/>
      <c r="C78" s="62"/>
      <c r="D78" s="60"/>
      <c r="E78" s="45"/>
      <c r="F78" s="73"/>
      <c r="G78" s="45"/>
      <c r="H78" s="45"/>
    </row>
    <row r="79" spans="1:8" ht="13.5" x14ac:dyDescent="0.3">
      <c r="B79" s="90"/>
      <c r="C79" s="62"/>
      <c r="D79" s="60"/>
      <c r="E79" s="45"/>
      <c r="F79" s="73"/>
      <c r="G79" s="45"/>
      <c r="H79" s="45"/>
    </row>
    <row r="80" spans="1:8" ht="13.5" x14ac:dyDescent="0.3">
      <c r="B80" s="90"/>
      <c r="C80" s="62"/>
      <c r="D80" s="60"/>
      <c r="E80" s="45"/>
      <c r="F80" s="73"/>
      <c r="G80" s="45"/>
      <c r="H80" s="45"/>
    </row>
    <row r="81" spans="2:8" ht="13.5" x14ac:dyDescent="0.3">
      <c r="B81" s="90"/>
      <c r="C81" s="62"/>
      <c r="D81" s="60"/>
      <c r="E81" s="45"/>
      <c r="F81" s="73"/>
      <c r="G81" s="45"/>
      <c r="H81" s="45"/>
    </row>
    <row r="82" spans="2:8" ht="13.5" x14ac:dyDescent="0.3">
      <c r="B82" s="90"/>
      <c r="C82" s="62"/>
      <c r="D82" s="60"/>
      <c r="E82" s="45"/>
      <c r="F82" s="73"/>
      <c r="G82" s="45"/>
      <c r="H82" s="45"/>
    </row>
    <row r="83" spans="2:8" ht="13.5" x14ac:dyDescent="0.3">
      <c r="B83" s="90"/>
      <c r="C83" s="62"/>
      <c r="D83" s="60"/>
      <c r="E83" s="45"/>
      <c r="F83" s="73"/>
      <c r="G83" s="45"/>
      <c r="H83" s="45"/>
    </row>
    <row r="84" spans="2:8" ht="13.5" x14ac:dyDescent="0.3">
      <c r="B84" s="90"/>
      <c r="C84" s="62"/>
      <c r="D84" s="60"/>
      <c r="E84" s="45"/>
      <c r="F84" s="73"/>
      <c r="G84" s="45"/>
      <c r="H84" s="45"/>
    </row>
    <row r="85" spans="2:8" ht="13.5" x14ac:dyDescent="0.3">
      <c r="B85" s="90"/>
      <c r="C85" s="62"/>
      <c r="D85" s="60"/>
      <c r="E85" s="60"/>
      <c r="F85" s="73"/>
      <c r="G85" s="45"/>
      <c r="H85" s="45"/>
    </row>
    <row r="86" spans="2:8" ht="13.5" x14ac:dyDescent="0.3">
      <c r="C86" s="62"/>
      <c r="D86" s="60"/>
      <c r="E86" s="60"/>
      <c r="F86" s="73"/>
      <c r="G86" s="45"/>
      <c r="H86" s="45"/>
    </row>
    <row r="87" spans="2:8" ht="13.5" x14ac:dyDescent="0.3">
      <c r="C87" s="62"/>
      <c r="D87" s="60"/>
      <c r="E87" s="60"/>
      <c r="F87" s="73"/>
      <c r="G87" s="45"/>
      <c r="H87" s="45"/>
    </row>
    <row r="88" spans="2:8" ht="13.5" x14ac:dyDescent="0.3">
      <c r="C88" s="62"/>
      <c r="D88" s="60"/>
      <c r="E88" s="60"/>
      <c r="F88" s="61"/>
      <c r="G88" s="45"/>
      <c r="H88" s="45"/>
    </row>
    <row r="89" spans="2:8" ht="13.5" x14ac:dyDescent="0.3">
      <c r="C89" s="62"/>
      <c r="D89" s="60"/>
      <c r="E89" s="60"/>
      <c r="F89" s="61"/>
      <c r="G89" s="45"/>
      <c r="H89" s="45"/>
    </row>
    <row r="90" spans="2:8" x14ac:dyDescent="0.25">
      <c r="C90" s="62"/>
      <c r="D90" s="63"/>
      <c r="E90" s="63"/>
      <c r="F90" s="64"/>
      <c r="G90" s="63"/>
      <c r="H90" s="63"/>
    </row>
    <row r="91" spans="2:8" x14ac:dyDescent="0.25">
      <c r="C91" s="62"/>
      <c r="D91" s="63"/>
      <c r="E91" s="63"/>
      <c r="F91" s="64"/>
      <c r="G91" s="63"/>
      <c r="H91" s="63"/>
    </row>
    <row r="92" spans="2:8" x14ac:dyDescent="0.25">
      <c r="C92" s="62"/>
      <c r="D92" s="63"/>
      <c r="E92" s="63"/>
      <c r="F92" s="64"/>
      <c r="G92" s="63"/>
      <c r="H92" s="63"/>
    </row>
    <row r="93" spans="2:8" x14ac:dyDescent="0.25">
      <c r="C93" s="62"/>
      <c r="D93" s="63"/>
      <c r="E93" s="63"/>
      <c r="F93" s="64"/>
      <c r="G93" s="63"/>
      <c r="H93" s="63"/>
    </row>
    <row r="94" spans="2:8" x14ac:dyDescent="0.25">
      <c r="C94" s="62"/>
      <c r="D94" s="63"/>
      <c r="E94" s="63"/>
      <c r="F94" s="64"/>
      <c r="G94" s="63"/>
      <c r="H94" s="63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116"/>
  <sheetViews>
    <sheetView topLeftCell="A10" workbookViewId="0">
      <selection activeCell="K19" sqref="K19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7" width="8.81640625" customWidth="1"/>
    <col min="8" max="8" width="10.81640625" customWidth="1"/>
    <col min="9" max="9" width="4.54296875" style="2" customWidth="1"/>
  </cols>
  <sheetData>
    <row r="1" spans="2:9" ht="12.75" customHeight="1" x14ac:dyDescent="0.3">
      <c r="B1" s="96"/>
      <c r="C1" s="96"/>
      <c r="D1" s="96"/>
      <c r="E1" s="96"/>
      <c r="F1" s="96"/>
      <c r="G1" s="96"/>
      <c r="H1" s="96"/>
      <c r="I1" s="96"/>
    </row>
    <row r="2" spans="2:9" ht="18" customHeight="1" x14ac:dyDescent="0.25">
      <c r="B2" s="90"/>
      <c r="C2" s="91" t="s">
        <v>0</v>
      </c>
      <c r="D2" s="92"/>
      <c r="E2" s="92"/>
      <c r="F2" s="92"/>
      <c r="G2" s="92"/>
      <c r="H2" s="93"/>
      <c r="I2" s="90"/>
    </row>
    <row r="3" spans="2:9" ht="18" customHeight="1" x14ac:dyDescent="0.25">
      <c r="B3" s="90"/>
      <c r="C3" s="94"/>
      <c r="D3" s="86"/>
      <c r="E3" s="86"/>
      <c r="F3" s="86"/>
      <c r="G3" s="86"/>
      <c r="H3" s="95"/>
      <c r="I3" s="90"/>
    </row>
    <row r="4" spans="2:9" ht="18" customHeight="1" x14ac:dyDescent="0.3">
      <c r="B4" s="90"/>
      <c r="C4" s="57" t="s">
        <v>2</v>
      </c>
      <c r="D4" s="58" t="s">
        <v>3</v>
      </c>
      <c r="E4" s="88" t="s">
        <v>7</v>
      </c>
      <c r="F4" s="89"/>
      <c r="G4" s="58" t="s">
        <v>4</v>
      </c>
      <c r="H4" s="59" t="s">
        <v>5</v>
      </c>
      <c r="I4" s="90"/>
    </row>
    <row r="5" spans="2:9" ht="18" customHeight="1" x14ac:dyDescent="0.3">
      <c r="B5" s="90"/>
      <c r="C5" s="57"/>
      <c r="D5" s="58"/>
      <c r="E5" s="58">
        <v>2017</v>
      </c>
      <c r="F5" s="56">
        <v>2018</v>
      </c>
      <c r="G5" s="58"/>
      <c r="H5" s="59"/>
      <c r="I5" s="90"/>
    </row>
    <row r="6" spans="2:9" ht="18" customHeight="1" x14ac:dyDescent="0.3">
      <c r="B6" s="90"/>
      <c r="C6" s="57"/>
      <c r="D6" s="58"/>
      <c r="E6" s="58"/>
      <c r="F6" s="56"/>
      <c r="G6" s="58"/>
      <c r="H6" s="59"/>
      <c r="I6" s="90"/>
    </row>
    <row r="7" spans="2:9" ht="18" customHeight="1" x14ac:dyDescent="0.3">
      <c r="B7" s="90"/>
      <c r="C7" s="62">
        <v>43567</v>
      </c>
      <c r="D7" s="60">
        <v>69.209999999999994</v>
      </c>
      <c r="E7" s="45">
        <v>0.3</v>
      </c>
      <c r="F7" s="73">
        <v>0.35</v>
      </c>
      <c r="G7" s="45">
        <v>0</v>
      </c>
      <c r="H7" s="45">
        <v>0</v>
      </c>
      <c r="I7" s="90"/>
    </row>
    <row r="8" spans="2:9" ht="18" customHeight="1" x14ac:dyDescent="0.3">
      <c r="B8" s="90"/>
      <c r="C8" s="62">
        <v>43560</v>
      </c>
      <c r="D8" s="60">
        <v>68.22</v>
      </c>
      <c r="E8" s="45">
        <v>0.48</v>
      </c>
      <c r="F8" s="73">
        <v>0.53</v>
      </c>
      <c r="G8" s="45">
        <v>0</v>
      </c>
      <c r="H8" s="45">
        <v>0</v>
      </c>
      <c r="I8" s="90"/>
    </row>
    <row r="9" spans="2:9" ht="18" customHeight="1" x14ac:dyDescent="0.3">
      <c r="B9" s="90"/>
      <c r="C9" s="62">
        <v>43553</v>
      </c>
      <c r="D9" s="60">
        <v>68.23</v>
      </c>
      <c r="E9" s="45">
        <v>0.52</v>
      </c>
      <c r="F9" s="73">
        <v>0.56999999999999995</v>
      </c>
      <c r="G9" s="45">
        <v>0</v>
      </c>
      <c r="H9" s="45">
        <v>0</v>
      </c>
      <c r="I9" s="90"/>
    </row>
    <row r="10" spans="2:9" ht="18" customHeight="1" x14ac:dyDescent="0.3">
      <c r="B10" s="90"/>
      <c r="C10" s="62">
        <v>43546</v>
      </c>
      <c r="D10" s="60">
        <v>65.83</v>
      </c>
      <c r="E10" s="45">
        <v>0.5</v>
      </c>
      <c r="F10" s="73">
        <v>0.55000000000000004</v>
      </c>
      <c r="G10" s="45">
        <v>0</v>
      </c>
      <c r="H10" s="45">
        <v>0</v>
      </c>
      <c r="I10" s="90"/>
    </row>
    <row r="11" spans="2:9" ht="18" customHeight="1" x14ac:dyDescent="0.3">
      <c r="B11" s="90"/>
      <c r="C11" s="62">
        <v>43539</v>
      </c>
      <c r="D11" s="60">
        <v>64.099999999999994</v>
      </c>
      <c r="E11" s="45">
        <v>0.46</v>
      </c>
      <c r="F11" s="73">
        <v>0.51</v>
      </c>
      <c r="G11" s="45">
        <v>0</v>
      </c>
      <c r="H11" s="45">
        <v>0</v>
      </c>
      <c r="I11" s="90"/>
    </row>
    <row r="12" spans="2:9" ht="18" customHeight="1" x14ac:dyDescent="0.3">
      <c r="B12" s="90"/>
      <c r="C12" s="62">
        <v>43532</v>
      </c>
      <c r="D12" s="60">
        <v>63.42</v>
      </c>
      <c r="E12" s="45">
        <v>0.44</v>
      </c>
      <c r="F12" s="73">
        <v>0.49</v>
      </c>
      <c r="G12" s="45">
        <v>0</v>
      </c>
      <c r="H12" s="45">
        <v>0</v>
      </c>
      <c r="I12" s="90"/>
    </row>
    <row r="13" spans="2:9" ht="18" customHeight="1" x14ac:dyDescent="0.3">
      <c r="B13" s="90"/>
      <c r="C13" s="62">
        <v>43525</v>
      </c>
      <c r="D13" s="60">
        <v>62.67</v>
      </c>
      <c r="E13" s="45">
        <v>0.39</v>
      </c>
      <c r="F13" s="73">
        <v>0.44</v>
      </c>
      <c r="G13" s="45">
        <v>0</v>
      </c>
      <c r="H13" s="45">
        <v>0</v>
      </c>
      <c r="I13" s="90"/>
    </row>
    <row r="14" spans="2:9" ht="18" customHeight="1" x14ac:dyDescent="0.3">
      <c r="B14" s="90"/>
      <c r="C14" s="62">
        <v>43518</v>
      </c>
      <c r="D14" s="60">
        <v>61.8</v>
      </c>
      <c r="E14" s="45">
        <v>0.34</v>
      </c>
      <c r="F14" s="73">
        <v>0.39</v>
      </c>
      <c r="G14" s="45">
        <v>0</v>
      </c>
      <c r="H14" s="45">
        <v>0</v>
      </c>
      <c r="I14" s="90"/>
    </row>
    <row r="15" spans="2:9" ht="18" customHeight="1" x14ac:dyDescent="0.3">
      <c r="B15" s="90"/>
      <c r="C15" s="62">
        <v>43511</v>
      </c>
      <c r="D15" s="60">
        <v>62.27</v>
      </c>
      <c r="E15" s="45">
        <v>0.23</v>
      </c>
      <c r="F15" s="73">
        <v>0.28000000000000003</v>
      </c>
      <c r="G15" s="45">
        <v>0</v>
      </c>
      <c r="H15" s="45">
        <v>0</v>
      </c>
      <c r="I15" s="90"/>
    </row>
    <row r="16" spans="2:9" ht="18" customHeight="1" x14ac:dyDescent="0.3">
      <c r="B16" s="90"/>
      <c r="C16" s="62">
        <v>43504</v>
      </c>
      <c r="D16" s="60">
        <v>64.61</v>
      </c>
      <c r="E16" s="45">
        <v>0.13</v>
      </c>
      <c r="F16" s="73">
        <v>0.18</v>
      </c>
      <c r="G16" s="45">
        <v>0</v>
      </c>
      <c r="H16" s="45">
        <v>0</v>
      </c>
      <c r="I16" s="90"/>
    </row>
    <row r="17" spans="2:9" ht="18" customHeight="1" x14ac:dyDescent="0.3">
      <c r="B17" s="90"/>
      <c r="C17" s="62">
        <v>43497</v>
      </c>
      <c r="D17" s="60">
        <v>65.069999999999993</v>
      </c>
      <c r="E17" s="45">
        <v>0.02</v>
      </c>
      <c r="F17" s="73">
        <v>7.0000000000000007E-2</v>
      </c>
      <c r="G17" s="45">
        <v>0</v>
      </c>
      <c r="H17" s="45">
        <v>0</v>
      </c>
      <c r="I17" s="90"/>
    </row>
    <row r="18" spans="2:9" ht="18" customHeight="1" x14ac:dyDescent="0.3">
      <c r="B18" s="90"/>
      <c r="C18" s="62">
        <v>43490</v>
      </c>
      <c r="D18" s="60">
        <v>64.900000000000006</v>
      </c>
      <c r="E18" s="45">
        <v>0.14000000000000001</v>
      </c>
      <c r="F18" s="73">
        <v>0.19</v>
      </c>
      <c r="G18" s="45">
        <v>0</v>
      </c>
      <c r="H18" s="45">
        <v>0</v>
      </c>
      <c r="I18" s="90"/>
    </row>
    <row r="19" spans="2:9" ht="18" customHeight="1" x14ac:dyDescent="0.3">
      <c r="B19" s="90"/>
      <c r="C19" s="62"/>
      <c r="D19" s="60"/>
      <c r="E19" s="45"/>
      <c r="F19" s="73"/>
      <c r="G19" s="45"/>
      <c r="H19" s="45"/>
      <c r="I19" s="90"/>
    </row>
    <row r="20" spans="2:9" ht="18" customHeight="1" x14ac:dyDescent="0.3">
      <c r="B20" s="90"/>
      <c r="C20" s="62">
        <f t="shared" ref="C20:C44" si="0">C21+7</f>
        <v>43455</v>
      </c>
      <c r="D20" s="60">
        <v>68.349999999999994</v>
      </c>
      <c r="E20" s="45">
        <v>0.67</v>
      </c>
      <c r="F20" s="73">
        <v>0.72</v>
      </c>
      <c r="G20" s="45">
        <v>0</v>
      </c>
      <c r="H20" s="45">
        <v>0</v>
      </c>
      <c r="I20" s="90"/>
    </row>
    <row r="21" spans="2:9" ht="18" customHeight="1" x14ac:dyDescent="0.3">
      <c r="B21" s="90"/>
      <c r="C21" s="62">
        <f t="shared" si="0"/>
        <v>43448</v>
      </c>
      <c r="D21" s="60">
        <v>69.77</v>
      </c>
      <c r="E21" s="45">
        <v>0.73</v>
      </c>
      <c r="F21" s="73">
        <v>0.78</v>
      </c>
      <c r="G21" s="45">
        <v>0</v>
      </c>
      <c r="H21" s="45">
        <v>0</v>
      </c>
      <c r="I21" s="90"/>
    </row>
    <row r="22" spans="2:9" ht="18" customHeight="1" x14ac:dyDescent="0.3">
      <c r="B22" s="90"/>
      <c r="C22" s="62">
        <f t="shared" si="0"/>
        <v>43441</v>
      </c>
      <c r="D22" s="60">
        <v>69.34</v>
      </c>
      <c r="E22" s="45">
        <v>0.96</v>
      </c>
      <c r="F22" s="73">
        <v>1.01</v>
      </c>
      <c r="G22" s="45">
        <v>0</v>
      </c>
      <c r="H22" s="45">
        <v>0</v>
      </c>
      <c r="I22" s="90"/>
    </row>
    <row r="23" spans="2:9" ht="18" customHeight="1" x14ac:dyDescent="0.3">
      <c r="B23" s="90"/>
      <c r="C23" s="62">
        <f t="shared" si="0"/>
        <v>43434</v>
      </c>
      <c r="D23" s="60">
        <v>67.92</v>
      </c>
      <c r="E23" s="45">
        <v>0.89</v>
      </c>
      <c r="F23" s="73">
        <v>0.94</v>
      </c>
      <c r="G23" s="45">
        <v>0</v>
      </c>
      <c r="H23" s="45">
        <v>0</v>
      </c>
      <c r="I23" s="90"/>
    </row>
    <row r="24" spans="2:9" ht="18" customHeight="1" x14ac:dyDescent="0.3">
      <c r="B24" s="90"/>
      <c r="C24" s="62">
        <f t="shared" si="0"/>
        <v>43427</v>
      </c>
      <c r="D24" s="60">
        <v>67.89</v>
      </c>
      <c r="E24" s="45">
        <v>0.88</v>
      </c>
      <c r="F24" s="73">
        <v>0.93</v>
      </c>
      <c r="G24" s="45">
        <v>0</v>
      </c>
      <c r="H24" s="45">
        <v>0</v>
      </c>
      <c r="I24" s="90"/>
    </row>
    <row r="25" spans="2:9" ht="18" customHeight="1" x14ac:dyDescent="0.3">
      <c r="B25" s="90"/>
      <c r="C25" s="62">
        <f t="shared" si="0"/>
        <v>43420</v>
      </c>
      <c r="D25" s="60">
        <v>68.48</v>
      </c>
      <c r="E25" s="45">
        <v>1.04</v>
      </c>
      <c r="F25" s="73">
        <v>1.0900000000000001</v>
      </c>
      <c r="G25" s="45">
        <v>0</v>
      </c>
      <c r="H25" s="45">
        <v>0</v>
      </c>
      <c r="I25" s="90"/>
    </row>
    <row r="26" spans="2:9" ht="18" customHeight="1" x14ac:dyDescent="0.3">
      <c r="B26" s="90"/>
      <c r="C26" s="62">
        <f t="shared" si="0"/>
        <v>43413</v>
      </c>
      <c r="D26" s="60">
        <v>69.86</v>
      </c>
      <c r="E26" s="45">
        <v>1.25</v>
      </c>
      <c r="F26" s="73">
        <v>1.3</v>
      </c>
      <c r="G26" s="45">
        <v>0</v>
      </c>
      <c r="H26" s="45">
        <v>0</v>
      </c>
      <c r="I26" s="90"/>
    </row>
    <row r="27" spans="2:9" ht="18" customHeight="1" x14ac:dyDescent="0.3">
      <c r="B27" s="90"/>
      <c r="C27" s="62">
        <f t="shared" si="0"/>
        <v>43406</v>
      </c>
      <c r="D27" s="60">
        <v>68.56</v>
      </c>
      <c r="E27" s="45">
        <v>1.1000000000000001</v>
      </c>
      <c r="F27" s="73">
        <v>1.1499999999999999</v>
      </c>
      <c r="G27" s="45">
        <v>0</v>
      </c>
      <c r="H27" s="45">
        <v>0</v>
      </c>
      <c r="I27" s="90"/>
    </row>
    <row r="28" spans="2:9" ht="18" customHeight="1" x14ac:dyDescent="0.3">
      <c r="B28" s="90"/>
      <c r="C28" s="62">
        <f t="shared" si="0"/>
        <v>43399</v>
      </c>
      <c r="D28" s="60">
        <v>69.41</v>
      </c>
      <c r="E28" s="45">
        <v>0.98</v>
      </c>
      <c r="F28" s="73">
        <v>1.03</v>
      </c>
      <c r="G28" s="45">
        <v>0</v>
      </c>
      <c r="H28" s="45">
        <v>0</v>
      </c>
      <c r="I28" s="90"/>
    </row>
    <row r="29" spans="2:9" ht="18" customHeight="1" x14ac:dyDescent="0.3">
      <c r="B29" s="90"/>
      <c r="C29" s="62">
        <f t="shared" si="0"/>
        <v>43392</v>
      </c>
      <c r="D29" s="60">
        <v>69.09</v>
      </c>
      <c r="E29" s="45">
        <v>0.88</v>
      </c>
      <c r="F29" s="73">
        <v>0.93</v>
      </c>
      <c r="G29" s="45">
        <v>0</v>
      </c>
      <c r="H29" s="45">
        <v>0</v>
      </c>
      <c r="I29" s="90"/>
    </row>
    <row r="30" spans="2:9" ht="18" customHeight="1" x14ac:dyDescent="0.3">
      <c r="B30" s="90"/>
      <c r="C30" s="62">
        <f t="shared" si="0"/>
        <v>43385</v>
      </c>
      <c r="D30" s="60">
        <v>67.73</v>
      </c>
      <c r="E30" s="45">
        <v>0.8</v>
      </c>
      <c r="F30" s="73">
        <v>0.85</v>
      </c>
      <c r="G30" s="45">
        <v>0</v>
      </c>
      <c r="H30" s="45">
        <v>0</v>
      </c>
      <c r="I30" s="90"/>
    </row>
    <row r="31" spans="2:9" ht="18" customHeight="1" x14ac:dyDescent="0.3">
      <c r="B31" s="90"/>
      <c r="C31" s="62">
        <f t="shared" si="0"/>
        <v>43378</v>
      </c>
      <c r="D31" s="60">
        <v>67.87</v>
      </c>
      <c r="E31" s="45">
        <v>0.98099999999999998</v>
      </c>
      <c r="F31" s="73">
        <v>1.03</v>
      </c>
      <c r="G31" s="45">
        <v>0</v>
      </c>
      <c r="H31" s="45">
        <v>0</v>
      </c>
      <c r="I31" s="90"/>
    </row>
    <row r="32" spans="2:9" ht="18" customHeight="1" x14ac:dyDescent="0.3">
      <c r="B32" s="90"/>
      <c r="C32" s="62">
        <f t="shared" si="0"/>
        <v>43371</v>
      </c>
      <c r="D32" s="60">
        <v>69.94</v>
      </c>
      <c r="E32" s="45">
        <v>1</v>
      </c>
      <c r="F32" s="73">
        <v>1.05</v>
      </c>
      <c r="G32" s="45">
        <v>0</v>
      </c>
      <c r="H32" s="45">
        <v>0</v>
      </c>
      <c r="I32" s="90"/>
    </row>
    <row r="33" spans="1:16" s="2" customFormat="1" ht="18" customHeight="1" x14ac:dyDescent="0.3">
      <c r="A33"/>
      <c r="B33" s="90"/>
      <c r="C33" s="62">
        <f t="shared" si="0"/>
        <v>43364</v>
      </c>
      <c r="D33" s="60">
        <v>71.59</v>
      </c>
      <c r="E33" s="45">
        <v>0.8</v>
      </c>
      <c r="F33" s="73">
        <v>0.85</v>
      </c>
      <c r="G33" s="45">
        <v>0</v>
      </c>
      <c r="H33" s="45">
        <v>0</v>
      </c>
      <c r="I33" s="90"/>
    </row>
    <row r="34" spans="1:16" s="2" customFormat="1" ht="18" customHeight="1" x14ac:dyDescent="0.3">
      <c r="B34" s="90"/>
      <c r="C34" s="62">
        <f t="shared" si="0"/>
        <v>43357</v>
      </c>
      <c r="D34" s="60">
        <v>73.790000000000006</v>
      </c>
      <c r="E34" s="60">
        <v>0.68</v>
      </c>
      <c r="F34" s="73">
        <v>0.73</v>
      </c>
      <c r="G34" s="45">
        <v>0</v>
      </c>
      <c r="H34" s="45">
        <v>0</v>
      </c>
      <c r="I34" s="90"/>
    </row>
    <row r="35" spans="1:16" ht="18" customHeight="1" x14ac:dyDescent="0.3">
      <c r="A35" s="2"/>
      <c r="B35" s="90"/>
      <c r="C35" s="62">
        <f t="shared" si="0"/>
        <v>43350</v>
      </c>
      <c r="D35" s="60">
        <v>73.77</v>
      </c>
      <c r="E35" s="60">
        <v>0.66</v>
      </c>
      <c r="F35" s="73">
        <v>0.71</v>
      </c>
      <c r="G35" s="45">
        <v>0</v>
      </c>
      <c r="H35" s="45">
        <v>0</v>
      </c>
      <c r="I35" s="90"/>
    </row>
    <row r="36" spans="1:16" ht="18" customHeight="1" x14ac:dyDescent="0.3">
      <c r="B36" s="90"/>
      <c r="C36" s="62">
        <f t="shared" si="0"/>
        <v>43343</v>
      </c>
      <c r="D36" s="60">
        <v>74.260000000000005</v>
      </c>
      <c r="E36" s="60">
        <v>0.75</v>
      </c>
      <c r="F36" s="73">
        <v>0.8</v>
      </c>
      <c r="G36" s="45">
        <v>0</v>
      </c>
      <c r="H36" s="45">
        <v>0</v>
      </c>
      <c r="I36" s="90"/>
    </row>
    <row r="37" spans="1:16" ht="18" customHeight="1" x14ac:dyDescent="0.3">
      <c r="B37" s="90"/>
      <c r="C37" s="62">
        <f t="shared" si="0"/>
        <v>43336</v>
      </c>
      <c r="D37" s="60">
        <v>73.83</v>
      </c>
      <c r="E37" s="60">
        <v>0.82</v>
      </c>
      <c r="F37" s="61">
        <v>0.87</v>
      </c>
      <c r="G37" s="45">
        <v>0</v>
      </c>
      <c r="H37" s="45">
        <v>0</v>
      </c>
      <c r="I37" s="90"/>
    </row>
    <row r="38" spans="1:16" ht="18" customHeight="1" x14ac:dyDescent="0.3">
      <c r="B38" s="90"/>
      <c r="C38" s="62">
        <f t="shared" si="0"/>
        <v>43329</v>
      </c>
      <c r="D38" s="60">
        <v>75.45</v>
      </c>
      <c r="E38" s="60">
        <v>0.77</v>
      </c>
      <c r="F38" s="61">
        <v>0.82</v>
      </c>
      <c r="G38" s="45">
        <v>0</v>
      </c>
      <c r="H38" s="45">
        <v>0</v>
      </c>
      <c r="I38" s="90"/>
    </row>
    <row r="39" spans="1:16" ht="18" customHeight="1" x14ac:dyDescent="0.25">
      <c r="B39" s="90"/>
      <c r="C39" s="62">
        <f t="shared" si="0"/>
        <v>43322</v>
      </c>
      <c r="D39" s="63">
        <v>79.67</v>
      </c>
      <c r="E39" s="63">
        <v>0.64</v>
      </c>
      <c r="F39" s="64">
        <v>0.69</v>
      </c>
      <c r="G39" s="63">
        <v>0</v>
      </c>
      <c r="H39" s="63">
        <v>0</v>
      </c>
      <c r="I39" s="90"/>
    </row>
    <row r="40" spans="1:16" ht="18" customHeight="1" x14ac:dyDescent="0.25">
      <c r="B40" s="90"/>
      <c r="C40" s="62">
        <f t="shared" si="0"/>
        <v>43315</v>
      </c>
      <c r="D40" s="63">
        <v>80.06</v>
      </c>
      <c r="E40" s="63">
        <v>0.65</v>
      </c>
      <c r="F40" s="64">
        <v>0.7</v>
      </c>
      <c r="G40" s="63">
        <v>0</v>
      </c>
      <c r="H40" s="63">
        <v>0</v>
      </c>
      <c r="I40" s="90"/>
    </row>
    <row r="41" spans="1:16" ht="18" customHeight="1" x14ac:dyDescent="0.25">
      <c r="B41" s="90"/>
      <c r="C41" s="62">
        <f t="shared" si="0"/>
        <v>43308</v>
      </c>
      <c r="D41" s="63">
        <v>78.709999999999994</v>
      </c>
      <c r="E41" s="63">
        <v>0.66</v>
      </c>
      <c r="F41" s="64">
        <v>0.71</v>
      </c>
      <c r="G41" s="63">
        <v>0</v>
      </c>
      <c r="H41" s="63">
        <v>0</v>
      </c>
      <c r="I41" s="90"/>
    </row>
    <row r="42" spans="1:16" ht="18" customHeight="1" x14ac:dyDescent="0.25">
      <c r="B42" s="90"/>
      <c r="C42" s="62">
        <f t="shared" si="0"/>
        <v>43301</v>
      </c>
      <c r="D42" s="63">
        <v>79.5</v>
      </c>
      <c r="E42" s="63">
        <v>0.65</v>
      </c>
      <c r="F42" s="64">
        <v>0.7</v>
      </c>
      <c r="G42" s="63">
        <v>0</v>
      </c>
      <c r="H42" s="63">
        <v>0</v>
      </c>
      <c r="I42" s="90"/>
    </row>
    <row r="43" spans="1:16" ht="18" customHeight="1" x14ac:dyDescent="0.25">
      <c r="B43" s="90"/>
      <c r="C43" s="62">
        <f t="shared" si="0"/>
        <v>43294</v>
      </c>
      <c r="D43" s="63">
        <v>76.17</v>
      </c>
      <c r="E43" s="63">
        <v>0.62</v>
      </c>
      <c r="F43" s="64">
        <v>0.67</v>
      </c>
      <c r="G43" s="63">
        <v>0</v>
      </c>
      <c r="H43" s="63">
        <v>0</v>
      </c>
      <c r="I43" s="90"/>
    </row>
    <row r="44" spans="1:16" ht="18" customHeight="1" x14ac:dyDescent="0.25">
      <c r="B44" s="72"/>
      <c r="C44" s="62">
        <f t="shared" si="0"/>
        <v>43287</v>
      </c>
      <c r="D44" s="65">
        <v>74.59</v>
      </c>
      <c r="E44" s="65">
        <v>0.64</v>
      </c>
      <c r="F44" s="66">
        <v>0.69</v>
      </c>
      <c r="G44" s="65">
        <v>0</v>
      </c>
      <c r="H44" s="65">
        <v>0</v>
      </c>
      <c r="I44" s="72"/>
    </row>
    <row r="45" spans="1:16" ht="18" customHeight="1" x14ac:dyDescent="0.25">
      <c r="B45" s="72"/>
      <c r="C45" s="62">
        <f t="shared" ref="C45:C68" si="1">C46+7</f>
        <v>43280</v>
      </c>
      <c r="D45" s="65">
        <v>75.66</v>
      </c>
      <c r="E45" s="65">
        <v>0.68</v>
      </c>
      <c r="F45" s="66">
        <v>0.73</v>
      </c>
      <c r="G45" s="65">
        <v>0</v>
      </c>
      <c r="H45" s="65">
        <v>0</v>
      </c>
      <c r="I45" s="72"/>
    </row>
    <row r="46" spans="1:16" ht="18" customHeight="1" x14ac:dyDescent="0.25">
      <c r="C46" s="62">
        <f t="shared" si="1"/>
        <v>43273</v>
      </c>
      <c r="D46" s="65">
        <v>78.23</v>
      </c>
      <c r="E46" s="65">
        <v>1.03</v>
      </c>
      <c r="F46" s="66">
        <v>1.08</v>
      </c>
      <c r="G46" s="65">
        <v>0</v>
      </c>
      <c r="H46" s="65">
        <v>0</v>
      </c>
    </row>
    <row r="47" spans="1:16" ht="18" customHeight="1" x14ac:dyDescent="0.25">
      <c r="C47" s="62">
        <f t="shared" si="1"/>
        <v>43266</v>
      </c>
      <c r="D47" s="65">
        <v>82.99</v>
      </c>
      <c r="E47" s="65">
        <v>1.23</v>
      </c>
      <c r="F47" s="66">
        <v>1.28</v>
      </c>
      <c r="G47" s="65">
        <v>0</v>
      </c>
      <c r="H47" s="65">
        <v>0</v>
      </c>
      <c r="P47" t="s">
        <v>8</v>
      </c>
    </row>
    <row r="48" spans="1:16" ht="18" customHeight="1" x14ac:dyDescent="0.25">
      <c r="C48" s="62">
        <f t="shared" si="1"/>
        <v>43259</v>
      </c>
      <c r="D48" s="65">
        <v>81.27</v>
      </c>
      <c r="E48" s="65">
        <v>1.3</v>
      </c>
      <c r="F48" s="66">
        <v>1.35</v>
      </c>
      <c r="G48" s="65">
        <v>0</v>
      </c>
      <c r="H48" s="65">
        <v>0</v>
      </c>
    </row>
    <row r="49" spans="3:8" ht="18" customHeight="1" x14ac:dyDescent="0.25">
      <c r="C49" s="62">
        <f t="shared" si="1"/>
        <v>43252</v>
      </c>
      <c r="D49" s="65">
        <v>79.88</v>
      </c>
      <c r="E49" s="65">
        <v>1.28</v>
      </c>
      <c r="F49" s="66">
        <v>1.33</v>
      </c>
      <c r="G49" s="65">
        <v>0</v>
      </c>
      <c r="H49" s="65">
        <v>0</v>
      </c>
    </row>
    <row r="50" spans="3:8" ht="18" customHeight="1" x14ac:dyDescent="0.25">
      <c r="C50" s="62">
        <f t="shared" si="1"/>
        <v>43245</v>
      </c>
      <c r="D50" s="65">
        <v>76.33</v>
      </c>
      <c r="E50" s="65">
        <v>1.26</v>
      </c>
      <c r="F50" s="66">
        <v>1.31</v>
      </c>
      <c r="G50" s="65">
        <v>0</v>
      </c>
      <c r="H50" s="65">
        <v>0</v>
      </c>
    </row>
    <row r="51" spans="3:8" ht="18" customHeight="1" x14ac:dyDescent="0.25">
      <c r="C51" s="62">
        <f t="shared" si="1"/>
        <v>43238</v>
      </c>
      <c r="D51" s="65">
        <v>74.09</v>
      </c>
      <c r="E51" s="65">
        <v>1.31</v>
      </c>
      <c r="F51" s="66">
        <v>1.36</v>
      </c>
      <c r="G51" s="65">
        <v>0</v>
      </c>
      <c r="H51" s="65">
        <v>0</v>
      </c>
    </row>
    <row r="52" spans="3:8" ht="18" customHeight="1" x14ac:dyDescent="0.25">
      <c r="C52" s="62">
        <f t="shared" si="1"/>
        <v>43231</v>
      </c>
      <c r="D52" s="65">
        <v>75.58</v>
      </c>
      <c r="E52" s="65">
        <v>1.19</v>
      </c>
      <c r="F52" s="66">
        <v>1.24</v>
      </c>
      <c r="G52" s="65">
        <v>0</v>
      </c>
      <c r="H52" s="65">
        <v>0</v>
      </c>
    </row>
    <row r="53" spans="3:8" ht="18" customHeight="1" x14ac:dyDescent="0.25">
      <c r="C53" s="62">
        <f t="shared" si="1"/>
        <v>43224</v>
      </c>
      <c r="D53" s="65">
        <v>74.989999999999995</v>
      </c>
      <c r="E53" s="65">
        <v>1.06</v>
      </c>
      <c r="F53" s="66">
        <v>1.1100000000000001</v>
      </c>
      <c r="G53" s="65">
        <v>0</v>
      </c>
      <c r="H53" s="65">
        <v>0</v>
      </c>
    </row>
    <row r="54" spans="3:8" ht="18" customHeight="1" x14ac:dyDescent="0.25">
      <c r="C54" s="62">
        <f t="shared" si="1"/>
        <v>43217</v>
      </c>
      <c r="D54" s="65">
        <v>74.25</v>
      </c>
      <c r="E54" s="65">
        <v>1.05</v>
      </c>
      <c r="F54" s="66">
        <v>1.1000000000000001</v>
      </c>
      <c r="G54" s="65">
        <v>0</v>
      </c>
      <c r="H54" s="65">
        <v>0</v>
      </c>
    </row>
    <row r="55" spans="3:8" ht="18" customHeight="1" x14ac:dyDescent="0.25">
      <c r="C55" s="62">
        <f t="shared" si="1"/>
        <v>43210</v>
      </c>
      <c r="D55" s="65">
        <v>74.16</v>
      </c>
      <c r="E55" s="65">
        <v>1.06</v>
      </c>
      <c r="F55" s="66">
        <v>1.1100000000000001</v>
      </c>
      <c r="G55" s="65">
        <v>0</v>
      </c>
      <c r="H55" s="65">
        <v>0</v>
      </c>
    </row>
    <row r="56" spans="3:8" ht="18" customHeight="1" x14ac:dyDescent="0.3">
      <c r="C56" s="62">
        <f t="shared" si="1"/>
        <v>43203</v>
      </c>
      <c r="D56" s="45">
        <v>74.319999999999993</v>
      </c>
      <c r="E56" s="45">
        <v>0.95</v>
      </c>
      <c r="F56" s="45">
        <v>1.1000000000000001</v>
      </c>
      <c r="G56" s="45">
        <v>0</v>
      </c>
      <c r="H56" s="45">
        <v>0</v>
      </c>
    </row>
    <row r="57" spans="3:8" ht="18" customHeight="1" x14ac:dyDescent="0.3">
      <c r="C57" s="62">
        <f t="shared" si="1"/>
        <v>43196</v>
      </c>
      <c r="D57" s="45">
        <v>72.03</v>
      </c>
      <c r="E57" s="45">
        <v>0.91</v>
      </c>
      <c r="F57" s="45">
        <v>1.06</v>
      </c>
      <c r="G57" s="45">
        <v>0</v>
      </c>
      <c r="H57" s="45">
        <v>0</v>
      </c>
    </row>
    <row r="58" spans="3:8" ht="18" customHeight="1" x14ac:dyDescent="0.3">
      <c r="C58" s="62">
        <f t="shared" si="1"/>
        <v>43189</v>
      </c>
      <c r="D58" s="45">
        <v>72.88</v>
      </c>
      <c r="E58" s="45">
        <v>1</v>
      </c>
      <c r="F58" s="45">
        <v>1.1499999999999999</v>
      </c>
      <c r="G58" s="45">
        <v>0</v>
      </c>
      <c r="H58" s="45">
        <v>0</v>
      </c>
    </row>
    <row r="59" spans="3:8" ht="18" customHeight="1" x14ac:dyDescent="0.3">
      <c r="C59" s="62">
        <f t="shared" si="1"/>
        <v>43182</v>
      </c>
      <c r="D59" s="45">
        <v>73.92</v>
      </c>
      <c r="E59" s="45">
        <v>0.99</v>
      </c>
      <c r="F59" s="45">
        <v>1.1399999999999999</v>
      </c>
      <c r="G59" s="45">
        <v>0</v>
      </c>
      <c r="H59" s="45">
        <v>0</v>
      </c>
    </row>
    <row r="60" spans="3:8" ht="18" customHeight="1" x14ac:dyDescent="0.3">
      <c r="C60" s="62">
        <f t="shared" si="1"/>
        <v>43175</v>
      </c>
      <c r="D60" s="45">
        <v>75.12</v>
      </c>
      <c r="E60" s="45">
        <v>0.87</v>
      </c>
      <c r="F60" s="45">
        <v>1.02</v>
      </c>
      <c r="G60" s="45">
        <v>0</v>
      </c>
      <c r="H60" s="45">
        <v>0</v>
      </c>
    </row>
    <row r="61" spans="3:8" ht="18" customHeight="1" x14ac:dyDescent="0.3">
      <c r="C61" s="62">
        <f t="shared" si="1"/>
        <v>43168</v>
      </c>
      <c r="D61" s="45">
        <v>74.13</v>
      </c>
      <c r="E61" s="45">
        <v>0.71</v>
      </c>
      <c r="F61" s="45">
        <v>0.86</v>
      </c>
      <c r="G61" s="45">
        <v>0</v>
      </c>
      <c r="H61" s="45">
        <v>0</v>
      </c>
    </row>
    <row r="62" spans="3:8" ht="18" customHeight="1" x14ac:dyDescent="0.3">
      <c r="C62" s="62">
        <f t="shared" si="1"/>
        <v>43161</v>
      </c>
      <c r="D62" s="45">
        <v>73.09</v>
      </c>
      <c r="E62" s="45">
        <v>0.56000000000000005</v>
      </c>
      <c r="F62" s="45">
        <v>0.71</v>
      </c>
      <c r="G62" s="45">
        <v>0</v>
      </c>
      <c r="H62" s="45">
        <v>0</v>
      </c>
    </row>
    <row r="63" spans="3:8" ht="18" customHeight="1" x14ac:dyDescent="0.3">
      <c r="C63" s="62">
        <f t="shared" si="1"/>
        <v>43154</v>
      </c>
      <c r="D63" s="45">
        <v>69.69</v>
      </c>
      <c r="E63" s="45">
        <v>0.51</v>
      </c>
      <c r="F63" s="45">
        <v>0.66</v>
      </c>
      <c r="G63" s="45">
        <v>0</v>
      </c>
      <c r="H63" s="45">
        <v>0</v>
      </c>
    </row>
    <row r="64" spans="3:8" ht="18" customHeight="1" x14ac:dyDescent="0.3">
      <c r="C64" s="62">
        <f t="shared" si="1"/>
        <v>43147</v>
      </c>
      <c r="D64" s="45">
        <v>69.150000000000006</v>
      </c>
      <c r="E64" s="45">
        <v>0.52</v>
      </c>
      <c r="F64" s="45">
        <v>0.67</v>
      </c>
      <c r="G64" s="45">
        <v>0</v>
      </c>
      <c r="H64" s="45">
        <v>0</v>
      </c>
    </row>
    <row r="65" spans="3:8" ht="18" customHeight="1" x14ac:dyDescent="0.3">
      <c r="C65" s="62">
        <f t="shared" si="1"/>
        <v>43140</v>
      </c>
      <c r="D65" s="45">
        <v>69.45</v>
      </c>
      <c r="E65" s="45">
        <v>0.55000000000000004</v>
      </c>
      <c r="F65" s="45">
        <v>0.7</v>
      </c>
      <c r="G65" s="45">
        <v>0</v>
      </c>
      <c r="H65" s="45">
        <v>0</v>
      </c>
    </row>
    <row r="66" spans="3:8" ht="18" customHeight="1" x14ac:dyDescent="0.3">
      <c r="C66" s="62">
        <f t="shared" si="1"/>
        <v>43133</v>
      </c>
      <c r="D66" s="45">
        <v>71.349999999999994</v>
      </c>
      <c r="E66" s="45">
        <v>0.57999999999999996</v>
      </c>
      <c r="F66" s="45">
        <v>0.73</v>
      </c>
      <c r="G66" s="45">
        <v>0</v>
      </c>
      <c r="H66" s="45">
        <v>0</v>
      </c>
    </row>
    <row r="67" spans="3:8" ht="18" customHeight="1" x14ac:dyDescent="0.3">
      <c r="C67" s="62">
        <f t="shared" si="1"/>
        <v>43126</v>
      </c>
      <c r="D67" s="45">
        <v>75.3</v>
      </c>
      <c r="E67" s="45">
        <v>0.45</v>
      </c>
      <c r="F67" s="45">
        <v>0.6</v>
      </c>
      <c r="G67" s="45">
        <v>0</v>
      </c>
      <c r="H67" s="45">
        <v>0</v>
      </c>
    </row>
    <row r="68" spans="3:8" ht="18" customHeight="1" x14ac:dyDescent="0.3">
      <c r="C68" s="62">
        <f t="shared" si="1"/>
        <v>43119</v>
      </c>
      <c r="D68" s="45">
        <v>74.45</v>
      </c>
      <c r="E68" s="45">
        <v>0.42</v>
      </c>
      <c r="F68" s="45">
        <v>0.56999999999999995</v>
      </c>
      <c r="G68" s="45">
        <v>0</v>
      </c>
      <c r="H68" s="45">
        <v>0</v>
      </c>
    </row>
    <row r="69" spans="3:8" ht="18" customHeight="1" x14ac:dyDescent="0.3">
      <c r="C69" s="62">
        <f>C70+7</f>
        <v>43112</v>
      </c>
      <c r="D69" s="60">
        <v>71.209999999999994</v>
      </c>
      <c r="E69" s="60">
        <v>0.36</v>
      </c>
      <c r="F69" s="61">
        <v>0.51</v>
      </c>
      <c r="G69" s="45">
        <v>0</v>
      </c>
      <c r="H69" s="45">
        <v>0</v>
      </c>
    </row>
    <row r="70" spans="3:8" ht="18" customHeight="1" x14ac:dyDescent="0.3">
      <c r="C70" s="62">
        <v>43105</v>
      </c>
      <c r="D70" s="44">
        <v>70.86</v>
      </c>
      <c r="E70" s="45">
        <v>0.35</v>
      </c>
      <c r="F70" s="45">
        <v>0.5</v>
      </c>
      <c r="G70" s="45">
        <v>0</v>
      </c>
      <c r="H70" s="45">
        <v>0</v>
      </c>
    </row>
    <row r="71" spans="3:8" ht="18" customHeight="1" x14ac:dyDescent="0.3">
      <c r="C71" s="68">
        <f>C70-7</f>
        <v>43098</v>
      </c>
      <c r="D71" s="69">
        <v>70.62</v>
      </c>
      <c r="E71" s="69">
        <v>0.33</v>
      </c>
      <c r="F71" s="69">
        <v>0.48</v>
      </c>
      <c r="G71" s="45">
        <v>0</v>
      </c>
      <c r="H71" s="45">
        <v>0</v>
      </c>
    </row>
    <row r="72" spans="3:8" ht="18" customHeight="1" x14ac:dyDescent="0.3">
      <c r="C72" s="68">
        <f t="shared" ref="C72:C108" si="2">C71-7</f>
        <v>43091</v>
      </c>
      <c r="D72" s="69">
        <v>68</v>
      </c>
      <c r="E72" s="69">
        <v>0.42</v>
      </c>
      <c r="F72" s="69">
        <v>0.56999999999999995</v>
      </c>
      <c r="G72" s="45">
        <v>0</v>
      </c>
      <c r="H72" s="45">
        <v>0</v>
      </c>
    </row>
    <row r="73" spans="3:8" ht="18" customHeight="1" x14ac:dyDescent="0.3">
      <c r="C73" s="68">
        <f t="shared" si="2"/>
        <v>43084</v>
      </c>
      <c r="D73" s="69">
        <v>65.95</v>
      </c>
      <c r="E73" s="69">
        <v>0.45</v>
      </c>
      <c r="F73" s="69">
        <v>0.6</v>
      </c>
      <c r="G73" s="45">
        <v>0</v>
      </c>
      <c r="H73" s="45">
        <v>0</v>
      </c>
    </row>
    <row r="74" spans="3:8" ht="18" customHeight="1" x14ac:dyDescent="0.3">
      <c r="C74" s="68">
        <f t="shared" si="2"/>
        <v>43077</v>
      </c>
      <c r="D74" s="69">
        <v>65.03</v>
      </c>
      <c r="E74" s="69">
        <v>0.48</v>
      </c>
      <c r="F74" s="69">
        <v>0.63</v>
      </c>
      <c r="G74" s="45">
        <v>0</v>
      </c>
      <c r="H74" s="45">
        <v>0</v>
      </c>
    </row>
    <row r="75" spans="3:8" ht="18" customHeight="1" x14ac:dyDescent="0.3">
      <c r="C75" s="68">
        <f t="shared" si="2"/>
        <v>43070</v>
      </c>
      <c r="D75" s="69">
        <v>64.22</v>
      </c>
      <c r="E75" s="69">
        <v>0.55000000000000004</v>
      </c>
      <c r="F75" s="69">
        <v>0.7</v>
      </c>
      <c r="G75" s="45">
        <v>0</v>
      </c>
      <c r="H75" s="45">
        <v>0</v>
      </c>
    </row>
    <row r="76" spans="3:8" ht="18" customHeight="1" x14ac:dyDescent="0.3">
      <c r="C76" s="68">
        <f t="shared" si="2"/>
        <v>43063</v>
      </c>
      <c r="D76" s="69">
        <v>62.59</v>
      </c>
      <c r="E76" s="69">
        <v>0.47</v>
      </c>
      <c r="F76" s="69">
        <v>0.62</v>
      </c>
      <c r="G76" s="45">
        <v>0</v>
      </c>
      <c r="H76" s="45">
        <v>0</v>
      </c>
    </row>
    <row r="77" spans="3:8" ht="18" customHeight="1" x14ac:dyDescent="0.3">
      <c r="C77" s="68">
        <f t="shared" si="2"/>
        <v>43056</v>
      </c>
      <c r="D77" s="69">
        <v>61.37</v>
      </c>
      <c r="E77" s="69">
        <v>0.39</v>
      </c>
      <c r="F77" s="69">
        <v>0.54</v>
      </c>
      <c r="G77" s="45">
        <v>0</v>
      </c>
      <c r="H77" s="45">
        <v>0</v>
      </c>
    </row>
    <row r="78" spans="3:8" ht="18" customHeight="1" x14ac:dyDescent="0.3">
      <c r="C78" s="68">
        <f t="shared" si="2"/>
        <v>43049</v>
      </c>
      <c r="D78" s="69">
        <v>61.38</v>
      </c>
      <c r="E78" s="69">
        <v>0.36</v>
      </c>
      <c r="F78" s="69">
        <v>0.51</v>
      </c>
      <c r="G78" s="45">
        <v>0</v>
      </c>
      <c r="H78" s="45">
        <v>0</v>
      </c>
    </row>
    <row r="79" spans="3:8" ht="18" customHeight="1" x14ac:dyDescent="0.3">
      <c r="C79" s="68">
        <f t="shared" si="2"/>
        <v>43042</v>
      </c>
      <c r="D79" s="69">
        <v>61.05</v>
      </c>
      <c r="E79" s="69">
        <v>0.33</v>
      </c>
      <c r="F79" s="69">
        <v>0.48</v>
      </c>
      <c r="G79" s="45">
        <v>0</v>
      </c>
      <c r="H79" s="45">
        <v>0</v>
      </c>
    </row>
    <row r="80" spans="3:8" ht="18" customHeight="1" x14ac:dyDescent="0.3">
      <c r="C80" s="68">
        <f t="shared" si="2"/>
        <v>43035</v>
      </c>
      <c r="D80" s="69">
        <v>61.01</v>
      </c>
      <c r="E80" s="69">
        <v>0.33</v>
      </c>
      <c r="F80" s="69">
        <v>0.48</v>
      </c>
      <c r="G80" s="45">
        <v>0</v>
      </c>
      <c r="H80" s="45">
        <v>0</v>
      </c>
    </row>
    <row r="81" spans="3:8" ht="18" customHeight="1" x14ac:dyDescent="0.3">
      <c r="C81" s="68">
        <f t="shared" si="2"/>
        <v>43028</v>
      </c>
      <c r="D81" s="69">
        <v>59.73</v>
      </c>
      <c r="E81" s="69">
        <v>0.57999999999999996</v>
      </c>
      <c r="F81" s="69">
        <v>0.73</v>
      </c>
      <c r="G81" s="45">
        <v>0</v>
      </c>
      <c r="H81" s="45">
        <v>0</v>
      </c>
    </row>
    <row r="82" spans="3:8" ht="18" customHeight="1" x14ac:dyDescent="0.3">
      <c r="C82" s="68">
        <f t="shared" si="2"/>
        <v>43021</v>
      </c>
      <c r="D82" s="69">
        <v>60.44</v>
      </c>
      <c r="E82" s="69">
        <v>0.61</v>
      </c>
      <c r="F82" s="69">
        <v>0.76</v>
      </c>
      <c r="G82" s="45">
        <v>0</v>
      </c>
      <c r="H82" s="45">
        <v>0</v>
      </c>
    </row>
    <row r="83" spans="3:8" ht="18" customHeight="1" x14ac:dyDescent="0.3">
      <c r="C83" s="68">
        <f t="shared" si="2"/>
        <v>43014</v>
      </c>
      <c r="D83" s="69">
        <v>61.04</v>
      </c>
      <c r="E83" s="69">
        <v>0.56999999999999995</v>
      </c>
      <c r="F83" s="69">
        <v>0.72</v>
      </c>
      <c r="G83" s="45">
        <v>0</v>
      </c>
      <c r="H83" s="45">
        <v>0</v>
      </c>
    </row>
    <row r="84" spans="3:8" ht="18" customHeight="1" x14ac:dyDescent="0.3">
      <c r="C84" s="68">
        <f t="shared" si="2"/>
        <v>43007</v>
      </c>
      <c r="D84" s="69">
        <v>60.55</v>
      </c>
      <c r="E84" s="69">
        <v>0.47</v>
      </c>
      <c r="F84" s="69">
        <v>0.62</v>
      </c>
      <c r="G84" s="45">
        <v>0</v>
      </c>
      <c r="H84" s="45">
        <v>0</v>
      </c>
    </row>
    <row r="85" spans="3:8" ht="18" customHeight="1" x14ac:dyDescent="0.3">
      <c r="C85" s="68">
        <f t="shared" si="2"/>
        <v>43000</v>
      </c>
      <c r="D85" s="69">
        <v>60.91</v>
      </c>
      <c r="E85" s="69">
        <v>0.69</v>
      </c>
      <c r="F85" s="69">
        <v>0.84</v>
      </c>
      <c r="G85" s="45">
        <v>0</v>
      </c>
      <c r="H85" s="45">
        <v>0</v>
      </c>
    </row>
    <row r="86" spans="3:8" ht="18" customHeight="1" x14ac:dyDescent="0.3">
      <c r="C86" s="68">
        <f t="shared" si="2"/>
        <v>42993</v>
      </c>
      <c r="D86" s="69">
        <v>63.27</v>
      </c>
      <c r="E86" s="69">
        <v>0.73</v>
      </c>
      <c r="F86" s="69">
        <v>0.88</v>
      </c>
      <c r="G86" s="45">
        <v>0</v>
      </c>
      <c r="H86" s="45">
        <v>0</v>
      </c>
    </row>
    <row r="87" spans="3:8" ht="18" customHeight="1" x14ac:dyDescent="0.3">
      <c r="C87" s="68">
        <f t="shared" si="2"/>
        <v>42986</v>
      </c>
      <c r="D87" s="69">
        <v>64.13</v>
      </c>
      <c r="E87" s="69">
        <v>0.63</v>
      </c>
      <c r="F87" s="69">
        <v>0.78</v>
      </c>
      <c r="G87" s="45">
        <v>0</v>
      </c>
      <c r="H87" s="45">
        <v>0</v>
      </c>
    </row>
    <row r="88" spans="3:8" ht="18" customHeight="1" x14ac:dyDescent="0.3">
      <c r="C88" s="68">
        <f t="shared" si="2"/>
        <v>42979</v>
      </c>
      <c r="D88" s="69">
        <v>61.85</v>
      </c>
      <c r="E88" s="69">
        <v>0.65</v>
      </c>
      <c r="F88" s="69">
        <v>0.8</v>
      </c>
      <c r="G88" s="45">
        <v>0</v>
      </c>
      <c r="H88" s="45">
        <v>0</v>
      </c>
    </row>
    <row r="89" spans="3:8" ht="18" customHeight="1" x14ac:dyDescent="0.3">
      <c r="C89" s="68">
        <f t="shared" si="2"/>
        <v>42972</v>
      </c>
      <c r="D89" s="69">
        <v>59.65</v>
      </c>
      <c r="E89" s="69">
        <v>0.48</v>
      </c>
      <c r="F89" s="69">
        <v>0.63</v>
      </c>
      <c r="G89" s="45">
        <v>0</v>
      </c>
      <c r="H89" s="45">
        <v>0</v>
      </c>
    </row>
    <row r="90" spans="3:8" ht="18" customHeight="1" x14ac:dyDescent="0.3">
      <c r="C90" s="68">
        <f t="shared" si="2"/>
        <v>42965</v>
      </c>
      <c r="D90" s="69">
        <v>59.7</v>
      </c>
      <c r="E90" s="69">
        <v>0.43</v>
      </c>
      <c r="F90" s="69">
        <v>0.57999999999999996</v>
      </c>
      <c r="G90" s="45">
        <v>0</v>
      </c>
      <c r="H90" s="45">
        <v>0</v>
      </c>
    </row>
    <row r="91" spans="3:8" ht="18" customHeight="1" x14ac:dyDescent="0.3">
      <c r="C91" s="68">
        <f t="shared" si="2"/>
        <v>42958</v>
      </c>
      <c r="D91" s="69">
        <v>62.46</v>
      </c>
      <c r="E91" s="69">
        <v>0.44</v>
      </c>
      <c r="F91" s="69">
        <v>0.59</v>
      </c>
      <c r="G91" s="45">
        <v>0</v>
      </c>
      <c r="H91" s="45">
        <v>0</v>
      </c>
    </row>
    <row r="92" spans="3:8" ht="18" customHeight="1" x14ac:dyDescent="0.3">
      <c r="C92" s="68">
        <f t="shared" si="2"/>
        <v>42951</v>
      </c>
      <c r="D92" s="69">
        <v>63.41</v>
      </c>
      <c r="E92" s="45">
        <v>0</v>
      </c>
      <c r="F92" s="69">
        <v>0.15</v>
      </c>
      <c r="G92" s="45">
        <v>0</v>
      </c>
      <c r="H92" s="45">
        <v>0</v>
      </c>
    </row>
    <row r="93" spans="3:8" ht="18" customHeight="1" x14ac:dyDescent="0.3">
      <c r="C93" s="68">
        <f t="shared" si="2"/>
        <v>42944</v>
      </c>
      <c r="D93" s="69">
        <v>66.290000000000006</v>
      </c>
      <c r="E93" s="45">
        <v>0</v>
      </c>
      <c r="F93" s="45">
        <v>0</v>
      </c>
      <c r="G93" s="45">
        <v>0</v>
      </c>
      <c r="H93" s="45">
        <v>0</v>
      </c>
    </row>
    <row r="94" spans="3:8" ht="18" customHeight="1" x14ac:dyDescent="0.3">
      <c r="C94" s="68">
        <f t="shared" si="2"/>
        <v>42937</v>
      </c>
      <c r="D94" s="69">
        <v>64.900000000000006</v>
      </c>
      <c r="E94" s="45">
        <v>0</v>
      </c>
      <c r="F94" s="45">
        <v>0</v>
      </c>
      <c r="G94" s="45">
        <v>0</v>
      </c>
      <c r="H94" s="45">
        <v>0</v>
      </c>
    </row>
    <row r="95" spans="3:8" ht="18" customHeight="1" x14ac:dyDescent="0.3">
      <c r="C95" s="68">
        <f t="shared" si="2"/>
        <v>42930</v>
      </c>
      <c r="D95" s="69">
        <v>65.47</v>
      </c>
      <c r="E95" s="45">
        <v>0</v>
      </c>
      <c r="F95" s="45">
        <v>0</v>
      </c>
      <c r="G95" s="45">
        <v>0</v>
      </c>
      <c r="H95" s="45">
        <v>0</v>
      </c>
    </row>
    <row r="96" spans="3:8" ht="18" customHeight="1" x14ac:dyDescent="0.3">
      <c r="C96" s="68">
        <f t="shared" si="2"/>
        <v>42923</v>
      </c>
      <c r="D96" s="69">
        <v>65.33</v>
      </c>
      <c r="E96" s="45">
        <v>0</v>
      </c>
      <c r="F96" s="45">
        <v>0</v>
      </c>
      <c r="G96" s="45">
        <v>0</v>
      </c>
      <c r="H96" s="45">
        <v>0</v>
      </c>
    </row>
    <row r="97" spans="3:8" ht="18" customHeight="1" x14ac:dyDescent="0.3">
      <c r="C97" s="68">
        <f t="shared" si="2"/>
        <v>42916</v>
      </c>
      <c r="D97" s="69">
        <v>64.790000000000006</v>
      </c>
      <c r="E97" s="45">
        <v>0</v>
      </c>
      <c r="F97" s="45">
        <v>0</v>
      </c>
      <c r="G97" s="45">
        <v>0</v>
      </c>
      <c r="H97" s="45">
        <v>0</v>
      </c>
    </row>
    <row r="98" spans="3:8" ht="18" customHeight="1" x14ac:dyDescent="0.3">
      <c r="C98" s="68">
        <f t="shared" si="2"/>
        <v>42909</v>
      </c>
      <c r="D98" s="69">
        <v>64.599999999999994</v>
      </c>
      <c r="E98" s="45">
        <v>0</v>
      </c>
      <c r="F98" s="45">
        <v>0</v>
      </c>
      <c r="G98" s="45">
        <v>0</v>
      </c>
      <c r="H98" s="45">
        <v>0</v>
      </c>
    </row>
    <row r="99" spans="3:8" ht="18" customHeight="1" x14ac:dyDescent="0.3">
      <c r="C99" s="68">
        <f t="shared" si="2"/>
        <v>42902</v>
      </c>
      <c r="D99" s="69">
        <v>67.31</v>
      </c>
      <c r="E99" s="45">
        <v>0</v>
      </c>
      <c r="F99" s="69">
        <v>0.06</v>
      </c>
      <c r="G99" s="45">
        <v>0</v>
      </c>
      <c r="H99" s="45">
        <v>0</v>
      </c>
    </row>
    <row r="100" spans="3:8" ht="18" customHeight="1" x14ac:dyDescent="0.3">
      <c r="C100" s="68">
        <f t="shared" si="2"/>
        <v>42895</v>
      </c>
      <c r="D100" s="69">
        <v>68</v>
      </c>
      <c r="E100" s="45">
        <v>0</v>
      </c>
      <c r="F100" s="69">
        <v>0.06</v>
      </c>
      <c r="G100" s="45">
        <v>0</v>
      </c>
      <c r="H100" s="45">
        <v>0</v>
      </c>
    </row>
    <row r="101" spans="3:8" ht="18" customHeight="1" x14ac:dyDescent="0.3">
      <c r="C101" s="68">
        <f t="shared" si="2"/>
        <v>42888</v>
      </c>
      <c r="D101" s="69">
        <v>68.430000000000007</v>
      </c>
      <c r="E101" s="69">
        <v>0.05</v>
      </c>
      <c r="F101" s="69">
        <v>0.2</v>
      </c>
      <c r="G101" s="45">
        <v>0</v>
      </c>
      <c r="H101" s="45">
        <v>0</v>
      </c>
    </row>
    <row r="102" spans="3:8" ht="18" customHeight="1" x14ac:dyDescent="0.3">
      <c r="C102" s="68">
        <f t="shared" si="2"/>
        <v>42881</v>
      </c>
      <c r="D102" s="69">
        <v>69.25</v>
      </c>
      <c r="E102" s="69">
        <v>0.18</v>
      </c>
      <c r="F102" s="69">
        <v>0.33</v>
      </c>
      <c r="G102" s="45">
        <v>0</v>
      </c>
      <c r="H102" s="45">
        <v>0</v>
      </c>
    </row>
    <row r="103" spans="3:8" ht="18" customHeight="1" x14ac:dyDescent="0.3">
      <c r="C103" s="68">
        <f t="shared" si="2"/>
        <v>42874</v>
      </c>
      <c r="D103" s="69">
        <v>72.44</v>
      </c>
      <c r="E103" s="69">
        <v>0.09</v>
      </c>
      <c r="F103" s="69">
        <v>0.24</v>
      </c>
      <c r="G103" s="45">
        <v>0</v>
      </c>
      <c r="H103" s="45">
        <v>0</v>
      </c>
    </row>
    <row r="104" spans="3:8" ht="18" customHeight="1" x14ac:dyDescent="0.3">
      <c r="C104" s="68">
        <f t="shared" si="2"/>
        <v>42867</v>
      </c>
      <c r="D104" s="69">
        <v>68.69</v>
      </c>
      <c r="E104" s="69">
        <v>0.05</v>
      </c>
      <c r="F104" s="69">
        <v>0.2</v>
      </c>
      <c r="G104" s="45">
        <v>0</v>
      </c>
      <c r="H104" s="45">
        <v>0</v>
      </c>
    </row>
    <row r="105" spans="3:8" ht="18" customHeight="1" x14ac:dyDescent="0.3">
      <c r="C105" s="68">
        <f t="shared" si="2"/>
        <v>42860</v>
      </c>
      <c r="D105" s="69">
        <v>69.75</v>
      </c>
      <c r="E105" s="45">
        <v>0</v>
      </c>
      <c r="F105" s="69">
        <v>0.12</v>
      </c>
      <c r="G105" s="45">
        <v>0</v>
      </c>
      <c r="H105" s="45">
        <v>0</v>
      </c>
    </row>
    <row r="106" spans="3:8" ht="18" customHeight="1" x14ac:dyDescent="0.3">
      <c r="C106" s="68">
        <f t="shared" si="2"/>
        <v>42853</v>
      </c>
      <c r="D106" s="69">
        <v>69.849999999999994</v>
      </c>
      <c r="E106" s="45">
        <v>0</v>
      </c>
      <c r="F106" s="69">
        <v>0.08</v>
      </c>
      <c r="G106" s="45">
        <v>0</v>
      </c>
      <c r="H106" s="45">
        <v>0</v>
      </c>
    </row>
    <row r="107" spans="3:8" ht="18" customHeight="1" x14ac:dyDescent="0.3">
      <c r="C107" s="68">
        <f t="shared" si="2"/>
        <v>42846</v>
      </c>
      <c r="D107" s="69">
        <v>68.790000000000006</v>
      </c>
      <c r="E107" s="45">
        <v>0</v>
      </c>
      <c r="F107" s="69">
        <v>0.05</v>
      </c>
      <c r="G107" s="45">
        <v>0</v>
      </c>
      <c r="H107" s="45">
        <v>0</v>
      </c>
    </row>
    <row r="108" spans="3:8" ht="18" customHeight="1" x14ac:dyDescent="0.3">
      <c r="C108" s="68">
        <f t="shared" si="2"/>
        <v>42839</v>
      </c>
      <c r="D108" s="69">
        <v>66.709999999999994</v>
      </c>
      <c r="E108" s="45">
        <v>0</v>
      </c>
      <c r="F108" s="45">
        <v>0</v>
      </c>
      <c r="G108" s="45">
        <v>0</v>
      </c>
      <c r="H108" s="45">
        <v>0</v>
      </c>
    </row>
    <row r="109" spans="3:8" x14ac:dyDescent="0.25">
      <c r="C109" s="67"/>
    </row>
    <row r="110" spans="3:8" x14ac:dyDescent="0.25">
      <c r="C110" s="67"/>
    </row>
    <row r="111" spans="3:8" x14ac:dyDescent="0.25">
      <c r="C111" s="67"/>
    </row>
    <row r="112" spans="3:8" x14ac:dyDescent="0.25">
      <c r="C112" s="67"/>
    </row>
    <row r="113" spans="3:3" x14ac:dyDescent="0.25">
      <c r="C113" s="67"/>
    </row>
    <row r="114" spans="3:3" x14ac:dyDescent="0.25">
      <c r="C114" s="67"/>
    </row>
    <row r="115" spans="3:3" x14ac:dyDescent="0.25">
      <c r="C115" s="67"/>
    </row>
    <row r="116" spans="3:3" x14ac:dyDescent="0.25">
      <c r="C116" s="67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7" width="8.81640625" customWidth="1"/>
    <col min="8" max="8" width="10.81640625" customWidth="1"/>
    <col min="9" max="9" width="4.54296875" style="2" customWidth="1"/>
  </cols>
  <sheetData>
    <row r="1" spans="2:9" ht="12.75" customHeight="1" x14ac:dyDescent="0.3">
      <c r="B1" s="96"/>
      <c r="C1" s="96"/>
      <c r="D1" s="96"/>
      <c r="E1" s="96"/>
      <c r="F1" s="96"/>
      <c r="G1" s="96"/>
      <c r="H1" s="96"/>
      <c r="I1" s="96"/>
    </row>
    <row r="2" spans="2:9" ht="18" customHeight="1" x14ac:dyDescent="0.25">
      <c r="B2" s="90"/>
      <c r="C2" s="91" t="s">
        <v>0</v>
      </c>
      <c r="D2" s="92"/>
      <c r="E2" s="92"/>
      <c r="F2" s="92"/>
      <c r="G2" s="92"/>
      <c r="H2" s="93"/>
      <c r="I2" s="90"/>
    </row>
    <row r="3" spans="2:9" ht="18" customHeight="1" x14ac:dyDescent="0.25">
      <c r="B3" s="90"/>
      <c r="C3" s="94"/>
      <c r="D3" s="86"/>
      <c r="E3" s="86"/>
      <c r="F3" s="86"/>
      <c r="G3" s="86"/>
      <c r="H3" s="95"/>
      <c r="I3" s="90"/>
    </row>
    <row r="4" spans="2:9" ht="18" customHeight="1" x14ac:dyDescent="0.3">
      <c r="B4" s="90"/>
      <c r="C4" s="9" t="s">
        <v>2</v>
      </c>
      <c r="D4" s="6" t="s">
        <v>3</v>
      </c>
      <c r="E4" s="97" t="s">
        <v>7</v>
      </c>
      <c r="F4" s="98"/>
      <c r="G4" s="6" t="s">
        <v>4</v>
      </c>
      <c r="H4" s="7" t="s">
        <v>5</v>
      </c>
      <c r="I4" s="90"/>
    </row>
    <row r="5" spans="2:9" ht="18" customHeight="1" x14ac:dyDescent="0.3">
      <c r="B5" s="90"/>
      <c r="C5" s="9"/>
      <c r="D5" s="6"/>
      <c r="E5" s="48">
        <v>2015</v>
      </c>
      <c r="F5" s="49">
        <v>2016</v>
      </c>
      <c r="G5" s="6"/>
      <c r="H5" s="7"/>
      <c r="I5" s="90"/>
    </row>
    <row r="6" spans="2:9" ht="18" customHeight="1" x14ac:dyDescent="0.3">
      <c r="B6" s="90"/>
      <c r="C6" s="34">
        <f>C7+7</f>
        <v>42839</v>
      </c>
      <c r="D6" s="35">
        <v>66.709999999999994</v>
      </c>
      <c r="E6" s="36">
        <v>0</v>
      </c>
      <c r="F6" s="36">
        <v>0</v>
      </c>
      <c r="G6" s="36">
        <v>0</v>
      </c>
      <c r="H6" s="36">
        <f>IF(SUM(52,-D6)&lt;0,0,SUM(52,-D6))</f>
        <v>0</v>
      </c>
      <c r="I6" s="90"/>
    </row>
    <row r="7" spans="2:9" ht="18" customHeight="1" x14ac:dyDescent="0.3">
      <c r="B7" s="90"/>
      <c r="C7" s="18">
        <f>C8+7</f>
        <v>42832</v>
      </c>
      <c r="D7" s="44">
        <v>67.41</v>
      </c>
      <c r="E7" s="45">
        <v>0</v>
      </c>
      <c r="F7" s="45">
        <v>0</v>
      </c>
      <c r="G7" s="45">
        <v>0</v>
      </c>
      <c r="H7" s="45">
        <f>IF(SUM(52,-D7)&lt;0,0,SUM(52,-D7))</f>
        <v>0</v>
      </c>
      <c r="I7" s="90"/>
    </row>
    <row r="8" spans="2:9" ht="18" customHeight="1" x14ac:dyDescent="0.3">
      <c r="B8" s="90"/>
      <c r="C8" s="34">
        <f>C9+7</f>
        <v>42825</v>
      </c>
      <c r="D8" s="35">
        <v>68.03</v>
      </c>
      <c r="E8" s="36">
        <v>0</v>
      </c>
      <c r="F8" s="36">
        <v>0.03</v>
      </c>
      <c r="G8" s="36">
        <v>0</v>
      </c>
      <c r="H8" s="36">
        <f>IF(SUM(52,-D8)&lt;0,0,SUM(52,-D8))</f>
        <v>0</v>
      </c>
      <c r="I8" s="90"/>
    </row>
    <row r="9" spans="2:9" ht="18" customHeight="1" x14ac:dyDescent="0.3">
      <c r="B9" s="90"/>
      <c r="C9" s="18">
        <f>C10+7</f>
        <v>42818</v>
      </c>
      <c r="D9" s="44">
        <v>68.260000000000005</v>
      </c>
      <c r="E9" s="45">
        <v>0</v>
      </c>
      <c r="F9" s="45">
        <v>0.09</v>
      </c>
      <c r="G9" s="45">
        <v>0</v>
      </c>
      <c r="H9" s="45">
        <f>IF(SUM(52,-D9)&lt;0,0,SUM(52,-D9))</f>
        <v>0</v>
      </c>
      <c r="I9" s="90"/>
    </row>
    <row r="10" spans="2:9" ht="18" customHeight="1" x14ac:dyDescent="0.3">
      <c r="B10" s="90"/>
      <c r="C10" s="34">
        <f>C11+7</f>
        <v>42811</v>
      </c>
      <c r="D10" s="35">
        <v>67.92</v>
      </c>
      <c r="E10" s="36">
        <v>0.06</v>
      </c>
      <c r="F10" s="36">
        <v>0.16</v>
      </c>
      <c r="G10" s="36">
        <v>0</v>
      </c>
      <c r="H10" s="36">
        <f t="shared" ref="H10:H15" si="0">IF(SUM(52,-D10)&lt;0,0,SUM(52,-D10))</f>
        <v>0</v>
      </c>
      <c r="I10" s="90"/>
    </row>
    <row r="11" spans="2:9" ht="18" customHeight="1" x14ac:dyDescent="0.3">
      <c r="B11" s="90"/>
      <c r="C11" s="18">
        <f t="shared" ref="C11:C16" si="1">C12+7</f>
        <v>42804</v>
      </c>
      <c r="D11" s="44">
        <v>68.34</v>
      </c>
      <c r="E11" s="45">
        <v>0.16</v>
      </c>
      <c r="F11" s="45">
        <v>0.26</v>
      </c>
      <c r="G11" s="45">
        <v>0</v>
      </c>
      <c r="H11" s="45">
        <f t="shared" si="0"/>
        <v>0</v>
      </c>
      <c r="I11" s="90"/>
    </row>
    <row r="12" spans="2:9" ht="18" customHeight="1" x14ac:dyDescent="0.3">
      <c r="B12" s="90"/>
      <c r="C12" s="34">
        <f t="shared" si="1"/>
        <v>42797</v>
      </c>
      <c r="D12" s="35">
        <v>66.59</v>
      </c>
      <c r="E12" s="36">
        <v>0.09</v>
      </c>
      <c r="F12" s="36">
        <v>0.19</v>
      </c>
      <c r="G12" s="36">
        <v>0</v>
      </c>
      <c r="H12" s="36">
        <f t="shared" si="0"/>
        <v>0</v>
      </c>
      <c r="I12" s="90"/>
    </row>
    <row r="13" spans="2:9" ht="18" customHeight="1" x14ac:dyDescent="0.3">
      <c r="B13" s="90"/>
      <c r="C13" s="18">
        <f t="shared" si="1"/>
        <v>42790</v>
      </c>
      <c r="D13" s="44">
        <v>65.58</v>
      </c>
      <c r="E13" s="45">
        <v>0.06</v>
      </c>
      <c r="F13" s="45">
        <v>0.16</v>
      </c>
      <c r="G13" s="45">
        <v>0</v>
      </c>
      <c r="H13" s="45">
        <f t="shared" si="0"/>
        <v>0</v>
      </c>
      <c r="I13" s="90"/>
    </row>
    <row r="14" spans="2:9" ht="18" customHeight="1" x14ac:dyDescent="0.3">
      <c r="B14" s="90"/>
      <c r="C14" s="34">
        <f t="shared" si="1"/>
        <v>42783</v>
      </c>
      <c r="D14" s="35">
        <v>67.19</v>
      </c>
      <c r="E14" s="36">
        <v>0.09</v>
      </c>
      <c r="F14" s="36">
        <v>0.19</v>
      </c>
      <c r="G14" s="36">
        <v>0</v>
      </c>
      <c r="H14" s="36">
        <f t="shared" si="0"/>
        <v>0</v>
      </c>
      <c r="I14" s="90"/>
    </row>
    <row r="15" spans="2:9" ht="18" customHeight="1" x14ac:dyDescent="0.3">
      <c r="B15" s="90"/>
      <c r="C15" s="18">
        <f t="shared" si="1"/>
        <v>42776</v>
      </c>
      <c r="D15" s="44">
        <v>66.45</v>
      </c>
      <c r="E15" s="45">
        <v>0.1</v>
      </c>
      <c r="F15" s="45">
        <v>0.2</v>
      </c>
      <c r="G15" s="45">
        <v>0</v>
      </c>
      <c r="H15" s="45">
        <f t="shared" si="0"/>
        <v>0</v>
      </c>
      <c r="I15" s="90"/>
    </row>
    <row r="16" spans="2:9" ht="18" customHeight="1" x14ac:dyDescent="0.3">
      <c r="B16" s="90"/>
      <c r="C16" s="34">
        <f t="shared" si="1"/>
        <v>42769</v>
      </c>
      <c r="D16" s="35">
        <v>65.38</v>
      </c>
      <c r="E16" s="36">
        <v>0.11</v>
      </c>
      <c r="F16" s="36">
        <v>0.21</v>
      </c>
      <c r="G16" s="36">
        <v>0</v>
      </c>
      <c r="H16" s="36">
        <f t="shared" ref="H16:H21" si="2">IF(SUM(52,-D16)&lt;0,0,SUM(52,-D16))</f>
        <v>0</v>
      </c>
      <c r="I16" s="90"/>
    </row>
    <row r="17" spans="2:9" ht="18" customHeight="1" x14ac:dyDescent="0.3">
      <c r="B17" s="90"/>
      <c r="C17" s="18">
        <f t="shared" ref="C17:C22" si="3">C18+7</f>
        <v>42762</v>
      </c>
      <c r="D17" s="44">
        <v>64.08</v>
      </c>
      <c r="E17" s="45">
        <v>0.04</v>
      </c>
      <c r="F17" s="45">
        <v>0.14000000000000001</v>
      </c>
      <c r="G17" s="45">
        <v>0</v>
      </c>
      <c r="H17" s="45">
        <f t="shared" si="2"/>
        <v>0</v>
      </c>
      <c r="I17" s="90"/>
    </row>
    <row r="18" spans="2:9" ht="18" customHeight="1" x14ac:dyDescent="0.3">
      <c r="B18" s="90"/>
      <c r="C18" s="34">
        <f t="shared" si="3"/>
        <v>42755</v>
      </c>
      <c r="D18" s="35">
        <v>62.58</v>
      </c>
      <c r="E18" s="36">
        <v>0.18</v>
      </c>
      <c r="F18" s="36">
        <v>0.28000000000000003</v>
      </c>
      <c r="G18" s="36">
        <v>0</v>
      </c>
      <c r="H18" s="36">
        <f t="shared" si="2"/>
        <v>0</v>
      </c>
      <c r="I18" s="90"/>
    </row>
    <row r="19" spans="2:9" ht="18" customHeight="1" x14ac:dyDescent="0.3">
      <c r="B19" s="90"/>
      <c r="C19" s="18">
        <f t="shared" si="3"/>
        <v>42748</v>
      </c>
      <c r="D19" s="44">
        <v>63.34</v>
      </c>
      <c r="E19" s="45">
        <v>0.19</v>
      </c>
      <c r="F19" s="45">
        <v>0.28999999999999998</v>
      </c>
      <c r="G19" s="45">
        <v>0</v>
      </c>
      <c r="H19" s="45">
        <f t="shared" si="2"/>
        <v>0</v>
      </c>
      <c r="I19" s="90"/>
    </row>
    <row r="20" spans="2:9" ht="18" customHeight="1" x14ac:dyDescent="0.3">
      <c r="B20" s="90"/>
      <c r="C20" s="34">
        <f t="shared" si="3"/>
        <v>42741</v>
      </c>
      <c r="D20" s="35">
        <v>61.61</v>
      </c>
      <c r="E20" s="36">
        <v>0.21</v>
      </c>
      <c r="F20" s="36">
        <v>0.31</v>
      </c>
      <c r="G20" s="36">
        <v>0</v>
      </c>
      <c r="H20" s="36">
        <f t="shared" si="2"/>
        <v>0</v>
      </c>
      <c r="I20" s="90"/>
    </row>
    <row r="21" spans="2:9" ht="18" customHeight="1" x14ac:dyDescent="0.3">
      <c r="B21" s="90"/>
      <c r="C21" s="18">
        <f t="shared" si="3"/>
        <v>42734</v>
      </c>
      <c r="D21" s="44">
        <v>59.65</v>
      </c>
      <c r="E21" s="45">
        <v>0.28999999999999998</v>
      </c>
      <c r="F21" s="45">
        <v>0.39</v>
      </c>
      <c r="G21" s="45">
        <v>0</v>
      </c>
      <c r="H21" s="45">
        <f t="shared" si="2"/>
        <v>0</v>
      </c>
      <c r="I21" s="90"/>
    </row>
    <row r="22" spans="2:9" ht="18" customHeight="1" x14ac:dyDescent="0.3">
      <c r="B22" s="90"/>
      <c r="C22" s="34">
        <f t="shared" si="3"/>
        <v>42727</v>
      </c>
      <c r="D22" s="35">
        <v>60.04</v>
      </c>
      <c r="E22" s="36">
        <v>0.32</v>
      </c>
      <c r="F22" s="36">
        <v>0.42</v>
      </c>
      <c r="G22" s="36">
        <v>0</v>
      </c>
      <c r="H22" s="36">
        <f t="shared" ref="H22:H27" si="4">IF(SUM(52,-D22)&lt;0,0,SUM(52,-D22))</f>
        <v>0</v>
      </c>
      <c r="I22" s="90"/>
    </row>
    <row r="23" spans="2:9" ht="18" customHeight="1" x14ac:dyDescent="0.3">
      <c r="B23" s="90"/>
      <c r="C23" s="18">
        <f t="shared" ref="C23:C28" si="5">C24+7</f>
        <v>42720</v>
      </c>
      <c r="D23" s="44">
        <v>60.92</v>
      </c>
      <c r="E23" s="45">
        <v>0.3</v>
      </c>
      <c r="F23" s="45">
        <v>0.4</v>
      </c>
      <c r="G23" s="45">
        <v>0</v>
      </c>
      <c r="H23" s="45">
        <f t="shared" si="4"/>
        <v>0</v>
      </c>
      <c r="I23" s="90"/>
    </row>
    <row r="24" spans="2:9" ht="18" customHeight="1" x14ac:dyDescent="0.3">
      <c r="B24" s="90"/>
      <c r="C24" s="34">
        <f t="shared" si="5"/>
        <v>42713</v>
      </c>
      <c r="D24" s="35">
        <v>60.22</v>
      </c>
      <c r="E24" s="36">
        <v>0.3</v>
      </c>
      <c r="F24" s="36">
        <v>0.4</v>
      </c>
      <c r="G24" s="36">
        <v>0</v>
      </c>
      <c r="H24" s="36">
        <f t="shared" si="4"/>
        <v>0</v>
      </c>
      <c r="I24" s="90"/>
    </row>
    <row r="25" spans="2:9" ht="18" customHeight="1" x14ac:dyDescent="0.3">
      <c r="B25" s="90"/>
      <c r="C25" s="18">
        <f t="shared" si="5"/>
        <v>42706</v>
      </c>
      <c r="D25" s="44">
        <v>60.66</v>
      </c>
      <c r="E25" s="45">
        <v>0.24</v>
      </c>
      <c r="F25" s="45">
        <v>0.34</v>
      </c>
      <c r="G25" s="45">
        <v>0</v>
      </c>
      <c r="H25" s="45">
        <f t="shared" si="4"/>
        <v>0</v>
      </c>
      <c r="I25" s="90"/>
    </row>
    <row r="26" spans="2:9" ht="18" customHeight="1" x14ac:dyDescent="0.3">
      <c r="B26" s="90"/>
      <c r="C26" s="34">
        <f t="shared" si="5"/>
        <v>42699</v>
      </c>
      <c r="D26" s="35">
        <v>61.22</v>
      </c>
      <c r="E26" s="36">
        <v>0.1</v>
      </c>
      <c r="F26" s="36">
        <v>0.2</v>
      </c>
      <c r="G26" s="36">
        <v>0</v>
      </c>
      <c r="H26" s="36">
        <f t="shared" si="4"/>
        <v>0</v>
      </c>
      <c r="I26" s="90"/>
    </row>
    <row r="27" spans="2:9" ht="18" customHeight="1" x14ac:dyDescent="0.3">
      <c r="B27" s="90"/>
      <c r="C27" s="18">
        <f t="shared" si="5"/>
        <v>42692</v>
      </c>
      <c r="D27" s="44">
        <v>59.2</v>
      </c>
      <c r="E27" s="45">
        <v>0.11</v>
      </c>
      <c r="F27" s="45">
        <v>0.21</v>
      </c>
      <c r="G27" s="45">
        <v>0</v>
      </c>
      <c r="H27" s="45">
        <f t="shared" si="4"/>
        <v>0</v>
      </c>
      <c r="I27" s="90"/>
    </row>
    <row r="28" spans="2:9" ht="18" customHeight="1" x14ac:dyDescent="0.3">
      <c r="B28" s="90"/>
      <c r="C28" s="34">
        <f t="shared" si="5"/>
        <v>42685</v>
      </c>
      <c r="D28" s="35">
        <v>58.07</v>
      </c>
      <c r="E28" s="36">
        <v>0.17</v>
      </c>
      <c r="F28" s="36">
        <v>0.27</v>
      </c>
      <c r="G28" s="36">
        <v>0</v>
      </c>
      <c r="H28" s="36">
        <f t="shared" ref="H28:H33" si="6">IF(SUM(52,-D28)&lt;0,0,SUM(52,-D28))</f>
        <v>0</v>
      </c>
      <c r="I28" s="90"/>
    </row>
    <row r="29" spans="2:9" ht="18" customHeight="1" x14ac:dyDescent="0.3">
      <c r="B29" s="90"/>
      <c r="C29" s="18">
        <f t="shared" ref="C29:C38" si="7">C30+7</f>
        <v>42678</v>
      </c>
      <c r="D29" s="44">
        <v>59.05</v>
      </c>
      <c r="E29" s="45">
        <v>0.15</v>
      </c>
      <c r="F29" s="45">
        <v>0.25</v>
      </c>
      <c r="G29" s="45">
        <v>0</v>
      </c>
      <c r="H29" s="45">
        <f t="shared" si="6"/>
        <v>0</v>
      </c>
      <c r="I29" s="90"/>
    </row>
    <row r="30" spans="2:9" ht="18" customHeight="1" x14ac:dyDescent="0.3">
      <c r="B30" s="90"/>
      <c r="C30" s="34">
        <f t="shared" si="7"/>
        <v>42671</v>
      </c>
      <c r="D30" s="35">
        <v>59.25</v>
      </c>
      <c r="E30" s="36">
        <v>0.11</v>
      </c>
      <c r="F30" s="36">
        <v>0.21</v>
      </c>
      <c r="G30" s="36">
        <v>0</v>
      </c>
      <c r="H30" s="36">
        <f t="shared" si="6"/>
        <v>0</v>
      </c>
      <c r="I30" s="90"/>
    </row>
    <row r="31" spans="2:9" ht="18" customHeight="1" x14ac:dyDescent="0.3">
      <c r="B31" s="90"/>
      <c r="C31" s="18">
        <f t="shared" si="7"/>
        <v>42664</v>
      </c>
      <c r="D31" s="44">
        <v>60.66</v>
      </c>
      <c r="E31" s="45">
        <v>0.04</v>
      </c>
      <c r="F31" s="45">
        <v>0.14000000000000001</v>
      </c>
      <c r="G31" s="45">
        <v>0</v>
      </c>
      <c r="H31" s="45">
        <f t="shared" si="6"/>
        <v>0</v>
      </c>
      <c r="I31" s="90"/>
    </row>
    <row r="32" spans="2:9" ht="18" customHeight="1" x14ac:dyDescent="0.3">
      <c r="B32" s="90"/>
      <c r="C32" s="34">
        <f t="shared" si="7"/>
        <v>42657</v>
      </c>
      <c r="D32" s="35">
        <v>57.9</v>
      </c>
      <c r="E32" s="36">
        <v>0.01</v>
      </c>
      <c r="F32" s="36">
        <v>0.11</v>
      </c>
      <c r="G32" s="36">
        <v>0</v>
      </c>
      <c r="H32" s="36">
        <f t="shared" si="6"/>
        <v>0</v>
      </c>
      <c r="I32" s="90"/>
    </row>
    <row r="33" spans="2:9" ht="18" customHeight="1" x14ac:dyDescent="0.3">
      <c r="B33" s="90"/>
      <c r="C33" s="18">
        <f t="shared" si="7"/>
        <v>42650</v>
      </c>
      <c r="D33" s="44">
        <v>58.71</v>
      </c>
      <c r="E33" s="45">
        <v>0.01</v>
      </c>
      <c r="F33" s="45">
        <v>0.11</v>
      </c>
      <c r="G33" s="45">
        <v>0</v>
      </c>
      <c r="H33" s="45">
        <f t="shared" si="6"/>
        <v>0</v>
      </c>
      <c r="I33" s="90"/>
    </row>
    <row r="34" spans="2:9" ht="18" customHeight="1" x14ac:dyDescent="0.3">
      <c r="B34" s="90"/>
      <c r="C34" s="34">
        <f t="shared" si="7"/>
        <v>42643</v>
      </c>
      <c r="D34" s="35">
        <v>60.09</v>
      </c>
      <c r="E34" s="36">
        <v>0.02</v>
      </c>
      <c r="F34" s="36">
        <v>0.12</v>
      </c>
      <c r="G34" s="36">
        <v>0</v>
      </c>
      <c r="H34" s="36">
        <f t="shared" ref="H34:H39" si="8">IF(SUM(52,-D34)&lt;0,0,SUM(52,-D34))</f>
        <v>0</v>
      </c>
      <c r="I34" s="90"/>
    </row>
    <row r="35" spans="2:9" ht="18" customHeight="1" x14ac:dyDescent="0.3">
      <c r="B35" s="90"/>
      <c r="C35" s="18">
        <f t="shared" si="7"/>
        <v>42636</v>
      </c>
      <c r="D35" s="44">
        <v>58.85</v>
      </c>
      <c r="E35" s="45">
        <v>0.06</v>
      </c>
      <c r="F35" s="45">
        <v>0.16</v>
      </c>
      <c r="G35" s="45">
        <v>0</v>
      </c>
      <c r="H35" s="45">
        <f t="shared" si="8"/>
        <v>0</v>
      </c>
      <c r="I35" s="90"/>
    </row>
    <row r="36" spans="2:9" ht="18" customHeight="1" x14ac:dyDescent="0.3">
      <c r="B36" s="90"/>
      <c r="C36" s="34">
        <f t="shared" si="7"/>
        <v>42629</v>
      </c>
      <c r="D36" s="35">
        <v>57.79</v>
      </c>
      <c r="E36" s="36">
        <v>0.25</v>
      </c>
      <c r="F36" s="36">
        <v>0.35</v>
      </c>
      <c r="G36" s="36">
        <v>0</v>
      </c>
      <c r="H36" s="36">
        <f t="shared" si="8"/>
        <v>0</v>
      </c>
      <c r="I36" s="90"/>
    </row>
    <row r="37" spans="2:9" ht="18" customHeight="1" x14ac:dyDescent="0.3">
      <c r="B37" s="90"/>
      <c r="C37" s="18">
        <f t="shared" si="7"/>
        <v>42622</v>
      </c>
      <c r="D37" s="44">
        <v>58.51</v>
      </c>
      <c r="E37" s="45">
        <v>0.21</v>
      </c>
      <c r="F37" s="45">
        <v>0.31</v>
      </c>
      <c r="G37" s="45">
        <v>0</v>
      </c>
      <c r="H37" s="45">
        <f t="shared" si="8"/>
        <v>0</v>
      </c>
      <c r="I37" s="90"/>
    </row>
    <row r="38" spans="2:9" ht="18" customHeight="1" x14ac:dyDescent="0.3">
      <c r="B38" s="90"/>
      <c r="C38" s="34">
        <f t="shared" si="7"/>
        <v>42615</v>
      </c>
      <c r="D38" s="35">
        <v>56.9</v>
      </c>
      <c r="E38" s="36">
        <v>0.1</v>
      </c>
      <c r="F38" s="36">
        <v>0.2</v>
      </c>
      <c r="G38" s="36">
        <v>0</v>
      </c>
      <c r="H38" s="36">
        <f t="shared" si="8"/>
        <v>0</v>
      </c>
      <c r="I38" s="90"/>
    </row>
    <row r="39" spans="2:9" ht="18" customHeight="1" x14ac:dyDescent="0.3">
      <c r="B39" s="90"/>
      <c r="C39" s="18">
        <f t="shared" ref="C39:C44" si="9">C40+7</f>
        <v>42608</v>
      </c>
      <c r="D39" s="44">
        <v>58.81</v>
      </c>
      <c r="E39" s="45">
        <v>0.12</v>
      </c>
      <c r="F39" s="45">
        <v>0.22</v>
      </c>
      <c r="G39" s="45">
        <v>0</v>
      </c>
      <c r="H39" s="45">
        <f t="shared" si="8"/>
        <v>0</v>
      </c>
      <c r="I39" s="90"/>
    </row>
    <row r="40" spans="2:9" ht="18" customHeight="1" x14ac:dyDescent="0.3">
      <c r="B40" s="90"/>
      <c r="C40" s="34">
        <f t="shared" si="9"/>
        <v>42601</v>
      </c>
      <c r="D40" s="35">
        <v>60.23</v>
      </c>
      <c r="E40" s="36">
        <v>0.19</v>
      </c>
      <c r="F40" s="36">
        <v>0.28999999999999998</v>
      </c>
      <c r="G40" s="36">
        <v>0</v>
      </c>
      <c r="H40" s="36">
        <f t="shared" ref="H40:H45" si="10">IF(SUM(52,-D40)&lt;0,0,SUM(52,-D40))</f>
        <v>0</v>
      </c>
      <c r="I40" s="90"/>
    </row>
    <row r="41" spans="2:9" ht="18" customHeight="1" x14ac:dyDescent="0.3">
      <c r="B41" s="90"/>
      <c r="C41" s="18">
        <f t="shared" si="9"/>
        <v>42594</v>
      </c>
      <c r="D41" s="44">
        <v>64.69</v>
      </c>
      <c r="E41" s="45">
        <v>0.5</v>
      </c>
      <c r="F41" s="45">
        <v>0.6</v>
      </c>
      <c r="G41" s="45">
        <v>0</v>
      </c>
      <c r="H41" s="45">
        <f t="shared" si="10"/>
        <v>0</v>
      </c>
      <c r="I41" s="90"/>
    </row>
    <row r="42" spans="2:9" ht="18" customHeight="1" x14ac:dyDescent="0.3">
      <c r="B42" s="90"/>
      <c r="C42" s="34">
        <f t="shared" si="9"/>
        <v>42587</v>
      </c>
      <c r="D42" s="35">
        <v>64.55</v>
      </c>
      <c r="E42" s="36">
        <v>0.7</v>
      </c>
      <c r="F42" s="36">
        <v>0.8</v>
      </c>
      <c r="G42" s="36">
        <v>0</v>
      </c>
      <c r="H42" s="36">
        <f t="shared" si="10"/>
        <v>0</v>
      </c>
      <c r="I42" s="90"/>
    </row>
    <row r="43" spans="2:9" ht="18" customHeight="1" x14ac:dyDescent="0.3">
      <c r="B43" s="90"/>
      <c r="C43" s="18">
        <f t="shared" si="9"/>
        <v>42580</v>
      </c>
      <c r="D43" s="44">
        <v>65.5</v>
      </c>
      <c r="E43" s="45">
        <v>1.3</v>
      </c>
      <c r="F43" s="45">
        <v>1.4</v>
      </c>
      <c r="G43" s="45">
        <v>0</v>
      </c>
      <c r="H43" s="45">
        <f t="shared" si="10"/>
        <v>0</v>
      </c>
      <c r="I43" s="90"/>
    </row>
    <row r="44" spans="2:9" ht="18" customHeight="1" x14ac:dyDescent="0.3">
      <c r="B44" s="90"/>
      <c r="C44" s="34">
        <f t="shared" si="9"/>
        <v>42573</v>
      </c>
      <c r="D44" s="35">
        <v>65.28</v>
      </c>
      <c r="E44" s="36">
        <v>0.88</v>
      </c>
      <c r="F44" s="36">
        <v>0.98</v>
      </c>
      <c r="G44" s="36">
        <v>0</v>
      </c>
      <c r="H44" s="36">
        <f t="shared" si="10"/>
        <v>0</v>
      </c>
      <c r="I44" s="90"/>
    </row>
    <row r="45" spans="2:9" ht="18" customHeight="1" x14ac:dyDescent="0.3">
      <c r="B45" s="90"/>
      <c r="C45" s="18">
        <f t="shared" ref="C45:C50" si="11">C46+7</f>
        <v>42566</v>
      </c>
      <c r="D45" s="44">
        <v>60.07</v>
      </c>
      <c r="E45" s="45">
        <v>0.9</v>
      </c>
      <c r="F45" s="45">
        <v>1</v>
      </c>
      <c r="G45" s="45">
        <v>0</v>
      </c>
      <c r="H45" s="45">
        <f t="shared" si="10"/>
        <v>0</v>
      </c>
      <c r="I45" s="90"/>
    </row>
    <row r="46" spans="2:9" ht="18" customHeight="1" x14ac:dyDescent="0.3">
      <c r="B46" s="90"/>
      <c r="C46" s="34">
        <f t="shared" si="11"/>
        <v>42559</v>
      </c>
      <c r="D46" s="35">
        <v>56.4</v>
      </c>
      <c r="E46" s="36">
        <v>0.83</v>
      </c>
      <c r="F46" s="36">
        <v>0.93</v>
      </c>
      <c r="G46" s="36">
        <v>0</v>
      </c>
      <c r="H46" s="36">
        <f t="shared" ref="H46:H51" si="12">IF(SUM(52,-D46)&lt;0,0,SUM(52,-D46))</f>
        <v>0</v>
      </c>
      <c r="I46" s="90"/>
    </row>
    <row r="47" spans="2:9" ht="18" customHeight="1" x14ac:dyDescent="0.3">
      <c r="B47" s="90"/>
      <c r="C47" s="18">
        <f t="shared" si="11"/>
        <v>42552</v>
      </c>
      <c r="D47" s="44">
        <v>56.11</v>
      </c>
      <c r="E47" s="45">
        <v>0.44</v>
      </c>
      <c r="F47" s="45">
        <v>0.54</v>
      </c>
      <c r="G47" s="45">
        <v>0</v>
      </c>
      <c r="H47" s="45">
        <f t="shared" si="12"/>
        <v>0</v>
      </c>
      <c r="I47" s="90"/>
    </row>
    <row r="48" spans="2:9" ht="18" customHeight="1" x14ac:dyDescent="0.3">
      <c r="B48" s="90"/>
      <c r="C48" s="34">
        <f t="shared" si="11"/>
        <v>42545</v>
      </c>
      <c r="D48" s="35">
        <v>55.48</v>
      </c>
      <c r="E48" s="36">
        <v>0.06</v>
      </c>
      <c r="F48" s="36">
        <v>0.16</v>
      </c>
      <c r="G48" s="36">
        <v>0</v>
      </c>
      <c r="H48" s="36">
        <f t="shared" si="12"/>
        <v>0</v>
      </c>
      <c r="I48" s="90"/>
    </row>
    <row r="49" spans="2:9" ht="18" customHeight="1" x14ac:dyDescent="0.3">
      <c r="B49" s="90"/>
      <c r="C49" s="25">
        <f t="shared" si="11"/>
        <v>42538</v>
      </c>
      <c r="D49" s="42">
        <v>54.4</v>
      </c>
      <c r="E49" s="43">
        <v>0</v>
      </c>
      <c r="F49" s="43">
        <v>0</v>
      </c>
      <c r="G49" s="43">
        <v>0</v>
      </c>
      <c r="H49" s="43">
        <f t="shared" si="12"/>
        <v>0</v>
      </c>
      <c r="I49" s="90"/>
    </row>
    <row r="50" spans="2:9" ht="18" customHeight="1" x14ac:dyDescent="0.3">
      <c r="B50" s="90"/>
      <c r="C50" s="34">
        <f t="shared" si="11"/>
        <v>42531</v>
      </c>
      <c r="D50" s="35">
        <v>54.86</v>
      </c>
      <c r="E50" s="36">
        <v>0</v>
      </c>
      <c r="F50" s="36">
        <v>0.01</v>
      </c>
      <c r="G50" s="36">
        <v>0</v>
      </c>
      <c r="H50" s="36">
        <f t="shared" si="12"/>
        <v>0</v>
      </c>
      <c r="I50" s="90"/>
    </row>
    <row r="51" spans="2:9" ht="18" customHeight="1" x14ac:dyDescent="0.3">
      <c r="B51" s="90"/>
      <c r="C51" s="18">
        <f t="shared" ref="C51:C56" si="13">C52+7</f>
        <v>42524</v>
      </c>
      <c r="D51" s="44">
        <v>53.75</v>
      </c>
      <c r="E51" s="45">
        <v>0</v>
      </c>
      <c r="F51" s="45">
        <v>0</v>
      </c>
      <c r="G51" s="45">
        <v>0</v>
      </c>
      <c r="H51" s="45">
        <f t="shared" si="12"/>
        <v>0</v>
      </c>
      <c r="I51" s="90"/>
    </row>
    <row r="52" spans="2:9" ht="18" customHeight="1" x14ac:dyDescent="0.3">
      <c r="B52" s="90"/>
      <c r="C52" s="34">
        <f t="shared" si="13"/>
        <v>42517</v>
      </c>
      <c r="D52" s="35">
        <v>51.5</v>
      </c>
      <c r="E52" s="36">
        <v>0</v>
      </c>
      <c r="F52" s="36">
        <v>0</v>
      </c>
      <c r="G52" s="36">
        <v>0</v>
      </c>
      <c r="H52" s="36">
        <f t="shared" ref="H52:H57" si="14">IF(SUM(52,-D52)&lt;0,0,SUM(52,-D52))</f>
        <v>0.5</v>
      </c>
      <c r="I52" s="90"/>
    </row>
    <row r="53" spans="2:9" ht="18" customHeight="1" x14ac:dyDescent="0.3">
      <c r="B53" s="90"/>
      <c r="C53" s="18">
        <f t="shared" si="13"/>
        <v>42510</v>
      </c>
      <c r="D53" s="44">
        <v>50.42</v>
      </c>
      <c r="E53" s="45">
        <v>0</v>
      </c>
      <c r="F53" s="45">
        <v>0</v>
      </c>
      <c r="G53" s="45">
        <v>0</v>
      </c>
      <c r="H53" s="45">
        <f t="shared" si="14"/>
        <v>1.5799999999999983</v>
      </c>
      <c r="I53" s="90"/>
    </row>
    <row r="54" spans="2:9" ht="18" customHeight="1" x14ac:dyDescent="0.3">
      <c r="B54" s="90"/>
      <c r="C54" s="34">
        <f t="shared" si="13"/>
        <v>42503</v>
      </c>
      <c r="D54" s="35">
        <v>50.19</v>
      </c>
      <c r="E54" s="36">
        <v>0</v>
      </c>
      <c r="F54" s="36">
        <v>0</v>
      </c>
      <c r="G54" s="36">
        <v>0</v>
      </c>
      <c r="H54" s="36">
        <f t="shared" si="14"/>
        <v>1.8100000000000023</v>
      </c>
      <c r="I54" s="90"/>
    </row>
    <row r="55" spans="2:9" ht="18" customHeight="1" x14ac:dyDescent="0.3">
      <c r="B55" s="90"/>
      <c r="C55" s="18">
        <f t="shared" si="13"/>
        <v>42496</v>
      </c>
      <c r="D55" s="44">
        <v>51.92</v>
      </c>
      <c r="E55" s="45">
        <v>0</v>
      </c>
      <c r="F55" s="45">
        <v>0</v>
      </c>
      <c r="G55" s="45">
        <v>0</v>
      </c>
      <c r="H55" s="45">
        <f t="shared" si="14"/>
        <v>7.9999999999998295E-2</v>
      </c>
      <c r="I55" s="90"/>
    </row>
    <row r="56" spans="2:9" ht="18" customHeight="1" x14ac:dyDescent="0.3">
      <c r="B56" s="90"/>
      <c r="C56" s="34">
        <f t="shared" si="13"/>
        <v>42489</v>
      </c>
      <c r="D56" s="35">
        <v>52.33</v>
      </c>
      <c r="E56" s="36">
        <v>0</v>
      </c>
      <c r="F56" s="36">
        <v>0</v>
      </c>
      <c r="G56" s="36">
        <v>0</v>
      </c>
      <c r="H56" s="36">
        <f t="shared" si="14"/>
        <v>0</v>
      </c>
      <c r="I56" s="90"/>
    </row>
    <row r="57" spans="2:9" ht="18" customHeight="1" x14ac:dyDescent="0.3">
      <c r="B57" s="90"/>
      <c r="C57" s="18">
        <v>42482</v>
      </c>
      <c r="D57" s="44">
        <v>50.53</v>
      </c>
      <c r="E57" s="45">
        <v>0</v>
      </c>
      <c r="F57" s="45">
        <v>0.04</v>
      </c>
      <c r="G57" s="45">
        <v>0</v>
      </c>
      <c r="H57" s="45">
        <f t="shared" si="14"/>
        <v>1.4699999999999989</v>
      </c>
      <c r="I57" s="90"/>
    </row>
    <row r="58" spans="2:9" ht="18" customHeight="1" x14ac:dyDescent="0.25"/>
    <row r="59" spans="2:9" ht="18" customHeight="1" x14ac:dyDescent="0.25">
      <c r="C59" s="12"/>
      <c r="D59" s="1"/>
    </row>
    <row r="60" spans="2:9" ht="18" customHeight="1" x14ac:dyDescent="0.25"/>
    <row r="61" spans="2:9" ht="18" customHeight="1" x14ac:dyDescent="0.25">
      <c r="C61" s="12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7" width="8.81640625" customWidth="1"/>
    <col min="8" max="8" width="10.81640625" customWidth="1"/>
    <col min="9" max="9" width="4.54296875" style="2" customWidth="1"/>
  </cols>
  <sheetData>
    <row r="1" spans="2:9" ht="12.75" customHeight="1" x14ac:dyDescent="0.3">
      <c r="B1" s="96"/>
      <c r="C1" s="96"/>
      <c r="D1" s="96"/>
      <c r="E1" s="96"/>
      <c r="F1" s="96"/>
      <c r="G1" s="96"/>
      <c r="H1" s="96"/>
      <c r="I1" s="96"/>
    </row>
    <row r="2" spans="2:9" ht="18" customHeight="1" x14ac:dyDescent="0.25">
      <c r="B2" s="90"/>
      <c r="C2" s="91" t="s">
        <v>0</v>
      </c>
      <c r="D2" s="92"/>
      <c r="E2" s="92"/>
      <c r="F2" s="92"/>
      <c r="G2" s="92"/>
      <c r="H2" s="93"/>
      <c r="I2" s="90"/>
    </row>
    <row r="3" spans="2:9" ht="18" customHeight="1" x14ac:dyDescent="0.25">
      <c r="B3" s="90"/>
      <c r="C3" s="94"/>
      <c r="D3" s="86"/>
      <c r="E3" s="86"/>
      <c r="F3" s="86"/>
      <c r="G3" s="86"/>
      <c r="H3" s="95"/>
      <c r="I3" s="90"/>
    </row>
    <row r="4" spans="2:9" ht="18" customHeight="1" x14ac:dyDescent="0.3">
      <c r="B4" s="90"/>
      <c r="C4" s="52" t="s">
        <v>2</v>
      </c>
      <c r="D4" s="53" t="s">
        <v>3</v>
      </c>
      <c r="E4" s="97" t="s">
        <v>7</v>
      </c>
      <c r="F4" s="100"/>
      <c r="G4" s="53" t="s">
        <v>4</v>
      </c>
      <c r="H4" s="54" t="s">
        <v>5</v>
      </c>
      <c r="I4" s="90"/>
    </row>
    <row r="5" spans="2:9" ht="18" customHeight="1" x14ac:dyDescent="0.3">
      <c r="B5" s="90"/>
      <c r="C5" s="52"/>
      <c r="D5" s="53"/>
      <c r="E5" s="51">
        <v>2014</v>
      </c>
      <c r="F5" s="50">
        <v>2015</v>
      </c>
      <c r="G5" s="53"/>
      <c r="H5" s="54"/>
      <c r="I5" s="90"/>
    </row>
    <row r="6" spans="2:9" ht="18" customHeight="1" x14ac:dyDescent="0.3">
      <c r="B6" s="90"/>
      <c r="C6" s="55"/>
      <c r="D6" s="99" t="s">
        <v>6</v>
      </c>
      <c r="E6" s="99"/>
      <c r="F6" s="99"/>
      <c r="G6" s="99"/>
      <c r="H6" s="99"/>
      <c r="I6" s="90"/>
    </row>
    <row r="7" spans="2:9" ht="18" customHeight="1" x14ac:dyDescent="0.3">
      <c r="B7" s="90"/>
      <c r="C7" s="18">
        <f t="shared" ref="C7:C12" si="0">C8+7</f>
        <v>42517</v>
      </c>
      <c r="D7" s="71">
        <v>51.5</v>
      </c>
      <c r="E7" s="45">
        <v>0</v>
      </c>
      <c r="F7" s="45">
        <v>0</v>
      </c>
      <c r="G7" s="45">
        <v>0</v>
      </c>
      <c r="H7" s="43">
        <v>0.5</v>
      </c>
      <c r="I7" s="90"/>
    </row>
    <row r="8" spans="2:9" ht="18" customHeight="1" x14ac:dyDescent="0.3">
      <c r="B8" s="90"/>
      <c r="C8" s="18">
        <f t="shared" si="0"/>
        <v>42510</v>
      </c>
      <c r="D8" s="71">
        <v>50.42</v>
      </c>
      <c r="E8" s="45">
        <v>0</v>
      </c>
      <c r="F8" s="45">
        <v>0</v>
      </c>
      <c r="G8" s="45">
        <v>0</v>
      </c>
      <c r="H8" s="71">
        <v>1.58</v>
      </c>
      <c r="I8" s="90"/>
    </row>
    <row r="9" spans="2:9" ht="18" customHeight="1" x14ac:dyDescent="0.3">
      <c r="B9" s="90"/>
      <c r="C9" s="18">
        <f t="shared" si="0"/>
        <v>42503</v>
      </c>
      <c r="D9" s="71">
        <v>50.19</v>
      </c>
      <c r="E9" s="45">
        <v>0</v>
      </c>
      <c r="F9" s="45">
        <v>0</v>
      </c>
      <c r="G9" s="45">
        <v>0</v>
      </c>
      <c r="H9" s="71">
        <v>1.81</v>
      </c>
      <c r="I9" s="90"/>
    </row>
    <row r="10" spans="2:9" ht="18" customHeight="1" x14ac:dyDescent="0.3">
      <c r="B10" s="90"/>
      <c r="C10" s="18">
        <f t="shared" si="0"/>
        <v>42496</v>
      </c>
      <c r="D10" s="71">
        <v>51.92</v>
      </c>
      <c r="E10" s="45">
        <v>0</v>
      </c>
      <c r="F10" s="45">
        <v>0</v>
      </c>
      <c r="G10" s="45">
        <v>0</v>
      </c>
      <c r="H10" s="43">
        <v>0</v>
      </c>
      <c r="I10" s="90"/>
    </row>
    <row r="11" spans="2:9" ht="18" customHeight="1" x14ac:dyDescent="0.3">
      <c r="B11" s="90"/>
      <c r="C11" s="18">
        <f t="shared" si="0"/>
        <v>42489</v>
      </c>
      <c r="D11" s="71">
        <v>52.33</v>
      </c>
      <c r="E11" s="45">
        <v>0</v>
      </c>
      <c r="F11" s="45">
        <v>0</v>
      </c>
      <c r="G11" s="45">
        <v>0</v>
      </c>
      <c r="H11" s="43">
        <v>0</v>
      </c>
      <c r="I11" s="90"/>
    </row>
    <row r="12" spans="2:9" ht="18" customHeight="1" x14ac:dyDescent="0.3">
      <c r="B12" s="90"/>
      <c r="C12" s="18">
        <f t="shared" si="0"/>
        <v>42482</v>
      </c>
      <c r="D12" s="71">
        <v>50.53</v>
      </c>
      <c r="E12" s="45">
        <v>0</v>
      </c>
      <c r="F12" s="45">
        <v>0</v>
      </c>
      <c r="G12" s="45">
        <v>0</v>
      </c>
      <c r="H12" s="70">
        <v>1.47</v>
      </c>
      <c r="I12" s="90"/>
    </row>
    <row r="13" spans="2:9" ht="18" customHeight="1" x14ac:dyDescent="0.3">
      <c r="B13" s="90"/>
      <c r="C13" s="18">
        <f t="shared" ref="C13:C57" si="1">C14+7</f>
        <v>42475</v>
      </c>
      <c r="D13" s="44">
        <v>49.45</v>
      </c>
      <c r="E13" s="45">
        <v>0</v>
      </c>
      <c r="F13" s="45">
        <v>0</v>
      </c>
      <c r="G13" s="45">
        <v>0</v>
      </c>
      <c r="H13" s="45">
        <f t="shared" ref="H13:H18" si="2">IF(SUM(52,-D13)&lt;0,0,SUM(52,-D13))</f>
        <v>2.5499999999999972</v>
      </c>
      <c r="I13" s="90"/>
    </row>
    <row r="14" spans="2:9" ht="18" customHeight="1" x14ac:dyDescent="0.3">
      <c r="B14" s="90"/>
      <c r="C14" s="25">
        <f t="shared" si="1"/>
        <v>42468</v>
      </c>
      <c r="D14" s="42">
        <v>45.74</v>
      </c>
      <c r="E14" s="43">
        <v>0</v>
      </c>
      <c r="F14" s="43">
        <v>0</v>
      </c>
      <c r="G14" s="43">
        <v>0</v>
      </c>
      <c r="H14" s="43">
        <f t="shared" si="2"/>
        <v>6.259999999999998</v>
      </c>
      <c r="I14" s="90"/>
    </row>
    <row r="15" spans="2:9" ht="18" customHeight="1" x14ac:dyDescent="0.3">
      <c r="B15" s="90"/>
      <c r="C15" s="25">
        <f t="shared" si="1"/>
        <v>42461</v>
      </c>
      <c r="D15" s="42">
        <v>44.48</v>
      </c>
      <c r="E15" s="43">
        <v>0</v>
      </c>
      <c r="F15" s="43">
        <v>0</v>
      </c>
      <c r="G15" s="43">
        <v>0</v>
      </c>
      <c r="H15" s="43">
        <f t="shared" si="2"/>
        <v>7.5200000000000031</v>
      </c>
      <c r="I15" s="90"/>
    </row>
    <row r="16" spans="2:9" ht="18" customHeight="1" x14ac:dyDescent="0.3">
      <c r="B16" s="90"/>
      <c r="C16" s="25">
        <f t="shared" si="1"/>
        <v>42454</v>
      </c>
      <c r="D16" s="42">
        <v>44.84</v>
      </c>
      <c r="E16" s="43">
        <v>0.02</v>
      </c>
      <c r="F16" s="43">
        <v>0</v>
      </c>
      <c r="G16" s="43">
        <v>0</v>
      </c>
      <c r="H16" s="43">
        <f t="shared" si="2"/>
        <v>7.1599999999999966</v>
      </c>
      <c r="I16" s="90"/>
    </row>
    <row r="17" spans="2:9" ht="18" customHeight="1" x14ac:dyDescent="0.3">
      <c r="B17" s="90"/>
      <c r="C17" s="25">
        <f t="shared" si="1"/>
        <v>42447</v>
      </c>
      <c r="D17" s="42">
        <v>44.76</v>
      </c>
      <c r="E17" s="43">
        <v>0</v>
      </c>
      <c r="F17" s="43">
        <v>0</v>
      </c>
      <c r="G17" s="43">
        <v>0</v>
      </c>
      <c r="H17" s="43">
        <f t="shared" si="2"/>
        <v>7.240000000000002</v>
      </c>
      <c r="I17" s="90"/>
    </row>
    <row r="18" spans="2:9" ht="18" customHeight="1" x14ac:dyDescent="0.3">
      <c r="B18" s="90"/>
      <c r="C18" s="25">
        <f t="shared" si="1"/>
        <v>42440</v>
      </c>
      <c r="D18" s="42">
        <v>43.8</v>
      </c>
      <c r="E18" s="43">
        <v>0</v>
      </c>
      <c r="F18" s="43">
        <v>0</v>
      </c>
      <c r="G18" s="43">
        <v>0</v>
      </c>
      <c r="H18" s="43">
        <f t="shared" si="2"/>
        <v>8.2000000000000028</v>
      </c>
      <c r="I18" s="90"/>
    </row>
    <row r="19" spans="2:9" ht="18" customHeight="1" x14ac:dyDescent="0.3">
      <c r="B19" s="90"/>
      <c r="C19" s="25">
        <f t="shared" si="1"/>
        <v>42433</v>
      </c>
      <c r="D19" s="42">
        <v>43.29</v>
      </c>
      <c r="E19" s="43">
        <v>0</v>
      </c>
      <c r="F19" s="43">
        <v>0</v>
      </c>
      <c r="G19" s="43">
        <v>0</v>
      </c>
      <c r="H19" s="43">
        <f t="shared" ref="H19:H25" si="3">IF(SUM(52,-D19)&lt;0,0,SUM(52,-D19))</f>
        <v>8.7100000000000009</v>
      </c>
      <c r="I19" s="90"/>
    </row>
    <row r="20" spans="2:9" ht="18" customHeight="1" x14ac:dyDescent="0.3">
      <c r="B20" s="90"/>
      <c r="C20" s="25">
        <f t="shared" si="1"/>
        <v>42426</v>
      </c>
      <c r="D20" s="42">
        <v>44.66</v>
      </c>
      <c r="E20" s="43">
        <v>0.09</v>
      </c>
      <c r="F20" s="43">
        <v>0.04</v>
      </c>
      <c r="G20" s="43">
        <v>0</v>
      </c>
      <c r="H20" s="43">
        <f t="shared" si="3"/>
        <v>7.3400000000000034</v>
      </c>
      <c r="I20" s="90"/>
    </row>
    <row r="21" spans="2:9" ht="18" customHeight="1" x14ac:dyDescent="0.3">
      <c r="B21" s="90"/>
      <c r="C21" s="25">
        <f t="shared" si="1"/>
        <v>42419</v>
      </c>
      <c r="D21" s="42">
        <v>44.69</v>
      </c>
      <c r="E21" s="43">
        <v>0.14000000000000001</v>
      </c>
      <c r="F21" s="43">
        <v>0.09</v>
      </c>
      <c r="G21" s="43">
        <v>0</v>
      </c>
      <c r="H21" s="43">
        <f t="shared" si="3"/>
        <v>7.3100000000000023</v>
      </c>
      <c r="I21" s="90"/>
    </row>
    <row r="22" spans="2:9" ht="18" customHeight="1" x14ac:dyDescent="0.3">
      <c r="B22" s="90"/>
      <c r="C22" s="25">
        <f t="shared" si="1"/>
        <v>42412</v>
      </c>
      <c r="D22" s="42">
        <v>45.09</v>
      </c>
      <c r="E22" s="43">
        <v>0.21</v>
      </c>
      <c r="F22" s="43">
        <v>0.16</v>
      </c>
      <c r="G22" s="43">
        <v>0</v>
      </c>
      <c r="H22" s="43">
        <f t="shared" si="3"/>
        <v>6.9099999999999966</v>
      </c>
      <c r="I22" s="90"/>
    </row>
    <row r="23" spans="2:9" ht="18" customHeight="1" x14ac:dyDescent="0.3">
      <c r="B23" s="90"/>
      <c r="C23" s="25">
        <f t="shared" si="1"/>
        <v>42405</v>
      </c>
      <c r="D23" s="42">
        <v>46.85</v>
      </c>
      <c r="E23" s="43">
        <v>1.2999999999999999E-2</v>
      </c>
      <c r="F23" s="43">
        <v>0.08</v>
      </c>
      <c r="G23" s="43">
        <v>0</v>
      </c>
      <c r="H23" s="43">
        <f t="shared" si="3"/>
        <v>5.1499999999999986</v>
      </c>
      <c r="I23" s="90"/>
    </row>
    <row r="24" spans="2:9" ht="18" customHeight="1" x14ac:dyDescent="0.3">
      <c r="B24" s="90"/>
      <c r="C24" s="25">
        <f t="shared" si="1"/>
        <v>42398</v>
      </c>
      <c r="D24" s="42">
        <v>46.89</v>
      </c>
      <c r="E24" s="43">
        <v>0.14000000000000001</v>
      </c>
      <c r="F24" s="43">
        <v>0.09</v>
      </c>
      <c r="G24" s="43">
        <v>0</v>
      </c>
      <c r="H24" s="43">
        <f t="shared" si="3"/>
        <v>5.1099999999999994</v>
      </c>
      <c r="I24" s="90"/>
    </row>
    <row r="25" spans="2:9" ht="18" customHeight="1" x14ac:dyDescent="0.3">
      <c r="B25" s="90"/>
      <c r="C25" s="25">
        <f t="shared" si="1"/>
        <v>42391</v>
      </c>
      <c r="D25" s="42">
        <v>47.01</v>
      </c>
      <c r="E25" s="43">
        <v>0.13</v>
      </c>
      <c r="F25" s="43">
        <v>0.08</v>
      </c>
      <c r="G25" s="43">
        <v>0</v>
      </c>
      <c r="H25" s="43">
        <f t="shared" si="3"/>
        <v>4.990000000000002</v>
      </c>
      <c r="I25" s="90"/>
    </row>
    <row r="26" spans="2:9" ht="18" customHeight="1" x14ac:dyDescent="0.3">
      <c r="B26" s="90"/>
      <c r="C26" s="25">
        <f t="shared" si="1"/>
        <v>42384</v>
      </c>
      <c r="D26" s="42">
        <v>46.9</v>
      </c>
      <c r="E26" s="43">
        <v>0.83</v>
      </c>
      <c r="F26" s="43">
        <v>0.78</v>
      </c>
      <c r="G26" s="43">
        <v>0</v>
      </c>
      <c r="H26" s="43">
        <f t="shared" ref="H26:H31" si="4">IF(SUM(52,-D26)&lt;0,0,SUM(52,-D26))</f>
        <v>5.1000000000000014</v>
      </c>
      <c r="I26" s="90"/>
    </row>
    <row r="27" spans="2:9" ht="18" customHeight="1" x14ac:dyDescent="0.3">
      <c r="B27" s="90"/>
      <c r="C27" s="25">
        <f t="shared" si="1"/>
        <v>42377</v>
      </c>
      <c r="D27" s="42">
        <v>47.6</v>
      </c>
      <c r="E27" s="43">
        <v>1.01</v>
      </c>
      <c r="F27" s="43">
        <v>0.96</v>
      </c>
      <c r="G27" s="43">
        <v>0</v>
      </c>
      <c r="H27" s="43">
        <f t="shared" si="4"/>
        <v>4.3999999999999986</v>
      </c>
      <c r="I27" s="90"/>
    </row>
    <row r="28" spans="2:9" ht="18" customHeight="1" x14ac:dyDescent="0.3">
      <c r="B28" s="90"/>
      <c r="C28" s="25">
        <f t="shared" si="1"/>
        <v>42370</v>
      </c>
      <c r="D28" s="42">
        <v>48.7</v>
      </c>
      <c r="E28" s="43">
        <v>1.07</v>
      </c>
      <c r="F28" s="43">
        <v>1.02</v>
      </c>
      <c r="G28" s="43">
        <v>0</v>
      </c>
      <c r="H28" s="43">
        <f t="shared" si="4"/>
        <v>3.2999999999999972</v>
      </c>
      <c r="I28" s="90"/>
    </row>
    <row r="29" spans="2:9" ht="18" customHeight="1" x14ac:dyDescent="0.3">
      <c r="B29" s="90"/>
      <c r="C29" s="25">
        <f t="shared" si="1"/>
        <v>42363</v>
      </c>
      <c r="D29" s="42">
        <v>47.82</v>
      </c>
      <c r="E29" s="43">
        <v>1.05</v>
      </c>
      <c r="F29" s="43">
        <v>1</v>
      </c>
      <c r="G29" s="43">
        <v>0</v>
      </c>
      <c r="H29" s="43">
        <f t="shared" si="4"/>
        <v>4.18</v>
      </c>
      <c r="I29" s="90"/>
    </row>
    <row r="30" spans="2:9" ht="18" customHeight="1" x14ac:dyDescent="0.3">
      <c r="B30" s="90"/>
      <c r="C30" s="25">
        <f t="shared" si="1"/>
        <v>42356</v>
      </c>
      <c r="D30" s="42">
        <v>47.86</v>
      </c>
      <c r="E30" s="43">
        <v>1.1100000000000001</v>
      </c>
      <c r="F30" s="43">
        <v>1.06</v>
      </c>
      <c r="G30" s="43">
        <v>0</v>
      </c>
      <c r="H30" s="43">
        <f t="shared" si="4"/>
        <v>4.1400000000000006</v>
      </c>
      <c r="I30" s="90"/>
    </row>
    <row r="31" spans="2:9" ht="18" customHeight="1" x14ac:dyDescent="0.3">
      <c r="B31" s="90"/>
      <c r="C31" s="25">
        <f t="shared" si="1"/>
        <v>42349</v>
      </c>
      <c r="D31" s="42">
        <v>49.04</v>
      </c>
      <c r="E31" s="43">
        <v>1.1100000000000001</v>
      </c>
      <c r="F31" s="43">
        <v>1.06</v>
      </c>
      <c r="G31" s="43">
        <v>0</v>
      </c>
      <c r="H31" s="43">
        <f t="shared" si="4"/>
        <v>2.9600000000000009</v>
      </c>
      <c r="I31" s="90"/>
    </row>
    <row r="32" spans="2:9" ht="18" customHeight="1" x14ac:dyDescent="0.3">
      <c r="B32" s="90"/>
      <c r="C32" s="25">
        <f t="shared" si="1"/>
        <v>42342</v>
      </c>
      <c r="D32" s="42">
        <v>47.95</v>
      </c>
      <c r="E32" s="43">
        <v>1.1299999999999999</v>
      </c>
      <c r="F32" s="43">
        <v>1.08</v>
      </c>
      <c r="G32" s="43">
        <v>0</v>
      </c>
      <c r="H32" s="43">
        <f t="shared" ref="H32:H37" si="5">IF(SUM(52,-D32)&lt;0,0,SUM(52,-D32))</f>
        <v>4.0499999999999972</v>
      </c>
      <c r="I32" s="90"/>
    </row>
    <row r="33" spans="2:11" ht="18" customHeight="1" x14ac:dyDescent="0.3">
      <c r="B33" s="90"/>
      <c r="C33" s="25">
        <f t="shared" si="1"/>
        <v>42335</v>
      </c>
      <c r="D33" s="42">
        <v>46.89</v>
      </c>
      <c r="E33" s="43">
        <v>1.1200000000000001</v>
      </c>
      <c r="F33" s="43">
        <v>1.07</v>
      </c>
      <c r="G33" s="43">
        <v>0</v>
      </c>
      <c r="H33" s="43">
        <f t="shared" si="5"/>
        <v>5.1099999999999994</v>
      </c>
      <c r="I33" s="90"/>
    </row>
    <row r="34" spans="2:11" ht="18" customHeight="1" x14ac:dyDescent="0.3">
      <c r="B34" s="90"/>
      <c r="C34" s="25">
        <f t="shared" si="1"/>
        <v>42328</v>
      </c>
      <c r="D34" s="42">
        <v>46.88</v>
      </c>
      <c r="E34" s="43">
        <v>1.05</v>
      </c>
      <c r="F34" s="43">
        <v>1</v>
      </c>
      <c r="G34" s="43">
        <v>0</v>
      </c>
      <c r="H34" s="43">
        <f t="shared" si="5"/>
        <v>5.1199999999999974</v>
      </c>
      <c r="I34" s="90"/>
    </row>
    <row r="35" spans="2:11" ht="18" customHeight="1" x14ac:dyDescent="0.3">
      <c r="B35" s="90"/>
      <c r="C35" s="25">
        <f t="shared" si="1"/>
        <v>42321</v>
      </c>
      <c r="D35" s="42">
        <v>46.59</v>
      </c>
      <c r="E35" s="43">
        <v>0.94</v>
      </c>
      <c r="F35" s="43">
        <v>0.89</v>
      </c>
      <c r="G35" s="43">
        <v>0</v>
      </c>
      <c r="H35" s="43">
        <f t="shared" si="5"/>
        <v>5.4099999999999966</v>
      </c>
      <c r="I35" s="90"/>
    </row>
    <row r="36" spans="2:11" ht="18" customHeight="1" x14ac:dyDescent="0.3">
      <c r="B36" s="90"/>
      <c r="C36" s="25">
        <f t="shared" si="1"/>
        <v>42314</v>
      </c>
      <c r="D36" s="42">
        <v>47.16</v>
      </c>
      <c r="E36" s="43">
        <v>0.91</v>
      </c>
      <c r="F36" s="43">
        <v>0.86</v>
      </c>
      <c r="G36" s="43">
        <v>0</v>
      </c>
      <c r="H36" s="43">
        <f t="shared" si="5"/>
        <v>4.8400000000000034</v>
      </c>
      <c r="I36" s="90"/>
    </row>
    <row r="37" spans="2:11" s="2" customFormat="1" ht="18" customHeight="1" x14ac:dyDescent="0.3">
      <c r="B37" s="90"/>
      <c r="C37" s="25">
        <f t="shared" si="1"/>
        <v>42307</v>
      </c>
      <c r="D37" s="42">
        <v>47.14</v>
      </c>
      <c r="E37" s="43">
        <v>1.01</v>
      </c>
      <c r="F37" s="43">
        <v>0.96</v>
      </c>
      <c r="G37" s="43">
        <v>0</v>
      </c>
      <c r="H37" s="43">
        <f t="shared" si="5"/>
        <v>4.8599999999999994</v>
      </c>
      <c r="I37" s="90"/>
    </row>
    <row r="38" spans="2:11" ht="18" customHeight="1" x14ac:dyDescent="0.3">
      <c r="B38" s="90"/>
      <c r="C38" s="25">
        <f t="shared" si="1"/>
        <v>42300</v>
      </c>
      <c r="D38" s="42">
        <v>48.37</v>
      </c>
      <c r="E38" s="43">
        <v>0.97</v>
      </c>
      <c r="F38" s="43">
        <v>0.92</v>
      </c>
      <c r="G38" s="43">
        <v>0</v>
      </c>
      <c r="H38" s="43">
        <f t="shared" ref="H38:H44" si="6">IF(SUM(52,-D38)&lt;0,0,SUM(52,-D38))</f>
        <v>3.6300000000000026</v>
      </c>
      <c r="I38" s="90"/>
      <c r="K38" s="41"/>
    </row>
    <row r="39" spans="2:11" ht="18" customHeight="1" x14ac:dyDescent="0.3">
      <c r="B39" s="90"/>
      <c r="C39" s="25">
        <f t="shared" si="1"/>
        <v>42293</v>
      </c>
      <c r="D39" s="42">
        <v>46.7</v>
      </c>
      <c r="E39" s="43">
        <v>0.43</v>
      </c>
      <c r="F39" s="43">
        <v>0.48</v>
      </c>
      <c r="G39" s="43">
        <v>0</v>
      </c>
      <c r="H39" s="43">
        <f t="shared" si="6"/>
        <v>5.2999999999999972</v>
      </c>
      <c r="I39" s="90"/>
      <c r="K39" s="41"/>
    </row>
    <row r="40" spans="2:11" ht="18" customHeight="1" x14ac:dyDescent="0.3">
      <c r="B40" s="90"/>
      <c r="C40" s="25">
        <f t="shared" si="1"/>
        <v>42286</v>
      </c>
      <c r="D40" s="42">
        <v>45.22</v>
      </c>
      <c r="E40" s="43">
        <v>0.27</v>
      </c>
      <c r="F40" s="43">
        <v>0.22</v>
      </c>
      <c r="G40" s="43">
        <v>0</v>
      </c>
      <c r="H40" s="43">
        <f t="shared" si="6"/>
        <v>6.7800000000000011</v>
      </c>
      <c r="I40" s="90"/>
      <c r="J40" s="47"/>
      <c r="K40" s="41"/>
    </row>
    <row r="41" spans="2:11" ht="18" customHeight="1" x14ac:dyDescent="0.3">
      <c r="B41" s="90"/>
      <c r="C41" s="25">
        <f t="shared" si="1"/>
        <v>42279</v>
      </c>
      <c r="D41" s="42">
        <v>44.32</v>
      </c>
      <c r="E41" s="43">
        <v>0.1</v>
      </c>
      <c r="F41" s="43">
        <v>0.05</v>
      </c>
      <c r="G41" s="43">
        <v>0</v>
      </c>
      <c r="H41" s="43">
        <f t="shared" si="6"/>
        <v>7.68</v>
      </c>
      <c r="I41" s="90"/>
    </row>
    <row r="42" spans="2:11" ht="18" customHeight="1" x14ac:dyDescent="0.3">
      <c r="B42" s="90"/>
      <c r="C42" s="25">
        <f t="shared" si="1"/>
        <v>42272</v>
      </c>
      <c r="D42" s="42">
        <v>44.61</v>
      </c>
      <c r="E42" s="43">
        <v>0.09</v>
      </c>
      <c r="F42" s="43">
        <v>0.04</v>
      </c>
      <c r="G42" s="43">
        <v>0</v>
      </c>
      <c r="H42" s="43">
        <f t="shared" si="6"/>
        <v>7.3900000000000006</v>
      </c>
      <c r="I42" s="90"/>
      <c r="K42" s="40"/>
    </row>
    <row r="43" spans="2:11" ht="18" customHeight="1" x14ac:dyDescent="0.3">
      <c r="B43" s="90"/>
      <c r="C43" s="25">
        <f t="shared" si="1"/>
        <v>42265</v>
      </c>
      <c r="D43" s="42">
        <v>46.37</v>
      </c>
      <c r="E43" s="43">
        <v>0</v>
      </c>
      <c r="F43" s="43">
        <v>0</v>
      </c>
      <c r="G43" s="43">
        <v>0</v>
      </c>
      <c r="H43" s="43">
        <f t="shared" si="6"/>
        <v>5.6300000000000026</v>
      </c>
      <c r="I43" s="90"/>
    </row>
    <row r="44" spans="2:11" ht="18" customHeight="1" x14ac:dyDescent="0.3">
      <c r="B44" s="90"/>
      <c r="C44" s="25">
        <f t="shared" si="1"/>
        <v>42258</v>
      </c>
      <c r="D44" s="42">
        <v>46.58</v>
      </c>
      <c r="E44" s="43">
        <v>0</v>
      </c>
      <c r="F44" s="43">
        <v>0</v>
      </c>
      <c r="G44" s="43">
        <v>0</v>
      </c>
      <c r="H44" s="43">
        <f t="shared" si="6"/>
        <v>5.4200000000000017</v>
      </c>
      <c r="I44" s="90"/>
    </row>
    <row r="45" spans="2:11" ht="18" customHeight="1" x14ac:dyDescent="0.3">
      <c r="B45" s="90"/>
      <c r="C45" s="25">
        <f t="shared" si="1"/>
        <v>42251</v>
      </c>
      <c r="D45" s="42">
        <v>46.6</v>
      </c>
      <c r="E45" s="43">
        <v>0</v>
      </c>
      <c r="F45" s="43">
        <v>0</v>
      </c>
      <c r="G45" s="43">
        <v>0</v>
      </c>
      <c r="H45" s="43">
        <f t="shared" ref="H45:H50" si="7">IF(SUM(52,-D45)&lt;0,0,SUM(52,-D45))</f>
        <v>5.3999999999999986</v>
      </c>
      <c r="I45" s="90"/>
    </row>
    <row r="46" spans="2:11" ht="18" customHeight="1" x14ac:dyDescent="0.3">
      <c r="B46" s="90"/>
      <c r="C46" s="25">
        <f t="shared" si="1"/>
        <v>42244</v>
      </c>
      <c r="D46" s="42">
        <v>48.21</v>
      </c>
      <c r="E46" s="43">
        <v>0</v>
      </c>
      <c r="F46" s="43">
        <v>0</v>
      </c>
      <c r="G46" s="43">
        <v>0</v>
      </c>
      <c r="H46" s="43">
        <f t="shared" si="7"/>
        <v>3.7899999999999991</v>
      </c>
      <c r="I46" s="90"/>
    </row>
    <row r="47" spans="2:11" ht="18" customHeight="1" x14ac:dyDescent="0.3">
      <c r="B47" s="90"/>
      <c r="C47" s="25">
        <f t="shared" si="1"/>
        <v>42237</v>
      </c>
      <c r="D47" s="42">
        <v>49.46</v>
      </c>
      <c r="E47" s="43">
        <v>0</v>
      </c>
      <c r="F47" s="43">
        <v>0</v>
      </c>
      <c r="G47" s="43">
        <v>0</v>
      </c>
      <c r="H47" s="43">
        <f t="shared" si="7"/>
        <v>2.5399999999999991</v>
      </c>
      <c r="I47" s="90"/>
    </row>
    <row r="48" spans="2:11" ht="18" customHeight="1" x14ac:dyDescent="0.3">
      <c r="B48" s="90"/>
      <c r="C48" s="25">
        <f t="shared" si="1"/>
        <v>42230</v>
      </c>
      <c r="D48" s="42">
        <v>46.94</v>
      </c>
      <c r="E48" s="43">
        <v>0</v>
      </c>
      <c r="F48" s="43">
        <v>0</v>
      </c>
      <c r="G48" s="43">
        <v>0</v>
      </c>
      <c r="H48" s="43">
        <f t="shared" si="7"/>
        <v>5.0600000000000023</v>
      </c>
      <c r="I48" s="90"/>
    </row>
    <row r="49" spans="3:8" ht="18" customHeight="1" x14ac:dyDescent="0.3">
      <c r="C49" s="25">
        <f t="shared" si="1"/>
        <v>42223</v>
      </c>
      <c r="D49" s="42">
        <v>48.34</v>
      </c>
      <c r="E49" s="43">
        <v>0</v>
      </c>
      <c r="F49" s="43">
        <v>0</v>
      </c>
      <c r="G49" s="43">
        <v>0</v>
      </c>
      <c r="H49" s="43">
        <f t="shared" si="7"/>
        <v>3.6599999999999966</v>
      </c>
    </row>
    <row r="50" spans="3:8" ht="18" customHeight="1" x14ac:dyDescent="0.3">
      <c r="C50" s="25">
        <f t="shared" si="1"/>
        <v>42216</v>
      </c>
      <c r="D50" s="42">
        <v>49.54</v>
      </c>
      <c r="E50" s="43">
        <v>0.56999999999999995</v>
      </c>
      <c r="F50" s="43">
        <v>0.52</v>
      </c>
      <c r="G50" s="43">
        <v>0</v>
      </c>
      <c r="H50" s="43">
        <f t="shared" si="7"/>
        <v>2.4600000000000009</v>
      </c>
    </row>
    <row r="51" spans="3:8" ht="18" customHeight="1" x14ac:dyDescent="0.3">
      <c r="C51" s="25">
        <f t="shared" si="1"/>
        <v>42209</v>
      </c>
      <c r="D51" s="42">
        <v>50.02</v>
      </c>
      <c r="E51" s="43">
        <v>0.57999999999999996</v>
      </c>
      <c r="F51" s="43">
        <v>0.53</v>
      </c>
      <c r="G51" s="43">
        <v>0</v>
      </c>
      <c r="H51" s="43">
        <f t="shared" ref="H51:H56" si="8">IF(SUM(52,-D51)&lt;0,0,SUM(52,-D51))</f>
        <v>1.9799999999999969</v>
      </c>
    </row>
    <row r="52" spans="3:8" ht="18" customHeight="1" x14ac:dyDescent="0.3">
      <c r="C52" s="25">
        <f t="shared" si="1"/>
        <v>42202</v>
      </c>
      <c r="D52" s="42">
        <v>50.86</v>
      </c>
      <c r="E52" s="43">
        <v>0.56000000000000005</v>
      </c>
      <c r="F52" s="43">
        <v>0.51</v>
      </c>
      <c r="G52" s="43">
        <v>0</v>
      </c>
      <c r="H52" s="43">
        <f t="shared" si="8"/>
        <v>1.1400000000000006</v>
      </c>
    </row>
    <row r="53" spans="3:8" ht="18" customHeight="1" x14ac:dyDescent="0.3">
      <c r="C53" s="25">
        <f t="shared" si="1"/>
        <v>42195</v>
      </c>
      <c r="D53" s="42">
        <v>51.76</v>
      </c>
      <c r="E53" s="43">
        <v>0.56000000000000005</v>
      </c>
      <c r="F53" s="43">
        <v>0.51</v>
      </c>
      <c r="G53" s="43">
        <v>0</v>
      </c>
      <c r="H53" s="43">
        <f t="shared" si="8"/>
        <v>0.24000000000000199</v>
      </c>
    </row>
    <row r="54" spans="3:8" ht="18" customHeight="1" x14ac:dyDescent="0.3">
      <c r="C54" s="25">
        <f t="shared" si="1"/>
        <v>42188</v>
      </c>
      <c r="D54" s="42">
        <v>52.36</v>
      </c>
      <c r="E54" s="43">
        <v>0.49</v>
      </c>
      <c r="F54" s="43">
        <v>0.44</v>
      </c>
      <c r="G54" s="43">
        <v>0</v>
      </c>
      <c r="H54" s="43">
        <f t="shared" si="8"/>
        <v>0</v>
      </c>
    </row>
    <row r="55" spans="3:8" ht="18" customHeight="1" x14ac:dyDescent="0.3">
      <c r="C55" s="25">
        <f t="shared" si="1"/>
        <v>42181</v>
      </c>
      <c r="D55" s="42">
        <v>50.22</v>
      </c>
      <c r="E55" s="43">
        <v>0.25</v>
      </c>
      <c r="F55" s="43">
        <v>0.2</v>
      </c>
      <c r="G55" s="43">
        <v>0</v>
      </c>
      <c r="H55" s="43">
        <f t="shared" si="8"/>
        <v>1.7800000000000011</v>
      </c>
    </row>
    <row r="56" spans="3:8" ht="18" customHeight="1" x14ac:dyDescent="0.3">
      <c r="C56" s="25">
        <f t="shared" si="1"/>
        <v>42174</v>
      </c>
      <c r="D56" s="42">
        <v>50.51</v>
      </c>
      <c r="E56" s="43">
        <v>0.23</v>
      </c>
      <c r="F56" s="43">
        <v>0.18</v>
      </c>
      <c r="G56" s="43">
        <v>0</v>
      </c>
      <c r="H56" s="43">
        <f t="shared" si="8"/>
        <v>1.490000000000002</v>
      </c>
    </row>
    <row r="57" spans="3:8" ht="18" customHeight="1" x14ac:dyDescent="0.3">
      <c r="C57" s="25">
        <f t="shared" si="1"/>
        <v>42167</v>
      </c>
      <c r="D57" s="42">
        <v>51.23</v>
      </c>
      <c r="E57" s="43">
        <v>0.21</v>
      </c>
      <c r="F57" s="43">
        <v>0.16</v>
      </c>
      <c r="G57" s="43">
        <v>0</v>
      </c>
      <c r="H57" s="43">
        <f>IF(SUM(52,-D57)&lt;0,0,SUM(52,-D57))</f>
        <v>0.77000000000000313</v>
      </c>
    </row>
    <row r="58" spans="3:8" ht="18" customHeight="1" x14ac:dyDescent="0.3">
      <c r="C58" s="25">
        <v>42160</v>
      </c>
      <c r="D58" s="42">
        <v>50.86</v>
      </c>
      <c r="E58" s="43">
        <v>0.26</v>
      </c>
      <c r="F58" s="43">
        <v>0.21</v>
      </c>
      <c r="G58" s="43">
        <v>0</v>
      </c>
      <c r="H58" s="43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2"/>
      <c r="D61" s="1"/>
    </row>
    <row r="62" spans="3:8" ht="18" customHeight="1" x14ac:dyDescent="0.25"/>
    <row r="63" spans="3:8" ht="18" customHeight="1" x14ac:dyDescent="0.25">
      <c r="C63" s="12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6" width="8.81640625" customWidth="1"/>
    <col min="7" max="7" width="10.81640625" customWidth="1"/>
    <col min="8" max="8" width="4.54296875" style="2" customWidth="1"/>
  </cols>
  <sheetData>
    <row r="1" spans="2:8" ht="12.75" customHeight="1" x14ac:dyDescent="0.25">
      <c r="B1" s="90"/>
      <c r="C1" s="90"/>
      <c r="D1" s="90"/>
      <c r="E1" s="90"/>
      <c r="F1" s="90"/>
      <c r="G1" s="90"/>
      <c r="H1" s="90"/>
    </row>
    <row r="2" spans="2:8" ht="18" customHeight="1" x14ac:dyDescent="0.25">
      <c r="B2" s="90"/>
      <c r="C2" s="91" t="s">
        <v>0</v>
      </c>
      <c r="D2" s="92"/>
      <c r="E2" s="92"/>
      <c r="F2" s="92"/>
      <c r="G2" s="93"/>
      <c r="H2" s="90"/>
    </row>
    <row r="3" spans="2:8" ht="18" customHeight="1" x14ac:dyDescent="0.25">
      <c r="B3" s="90"/>
      <c r="C3" s="94"/>
      <c r="D3" s="86"/>
      <c r="E3" s="86"/>
      <c r="F3" s="86"/>
      <c r="G3" s="95"/>
      <c r="H3" s="90"/>
    </row>
    <row r="4" spans="2:8" ht="18" customHeight="1" x14ac:dyDescent="0.3">
      <c r="B4" s="90"/>
      <c r="C4" s="9" t="s">
        <v>2</v>
      </c>
      <c r="D4" s="6" t="s">
        <v>3</v>
      </c>
      <c r="E4" s="6" t="s">
        <v>7</v>
      </c>
      <c r="F4" s="6" t="s">
        <v>4</v>
      </c>
      <c r="G4" s="7" t="s">
        <v>5</v>
      </c>
      <c r="H4" s="90"/>
    </row>
    <row r="5" spans="2:8" ht="18" customHeight="1" x14ac:dyDescent="0.3">
      <c r="B5" s="90"/>
      <c r="C5" s="10"/>
      <c r="D5" s="99" t="s">
        <v>6</v>
      </c>
      <c r="E5" s="99"/>
      <c r="F5" s="99"/>
      <c r="G5" s="99"/>
      <c r="H5" s="90"/>
    </row>
    <row r="6" spans="2:8" ht="18" customHeight="1" x14ac:dyDescent="0.3">
      <c r="C6" s="25">
        <f t="shared" ref="C6:C56" si="0">C7+7</f>
        <v>42153</v>
      </c>
      <c r="D6" s="42">
        <v>50.04</v>
      </c>
      <c r="E6" s="43">
        <v>0.28000000000000003</v>
      </c>
      <c r="F6" s="43">
        <v>0</v>
      </c>
      <c r="G6" s="43">
        <f t="shared" ref="G6:G48" si="1">IF(SUM(52,-D6)&lt;0,0,SUM(52,-D6))</f>
        <v>1.9600000000000009</v>
      </c>
    </row>
    <row r="7" spans="2:8" ht="18" customHeight="1" x14ac:dyDescent="0.3">
      <c r="C7" s="38">
        <f t="shared" si="0"/>
        <v>42146</v>
      </c>
      <c r="D7" s="46">
        <v>52</v>
      </c>
      <c r="E7" s="39">
        <v>0.32</v>
      </c>
      <c r="F7" s="39">
        <v>0</v>
      </c>
      <c r="G7" s="39">
        <f t="shared" si="1"/>
        <v>0</v>
      </c>
    </row>
    <row r="8" spans="2:8" ht="18" customHeight="1" x14ac:dyDescent="0.3">
      <c r="C8" s="25">
        <f t="shared" si="0"/>
        <v>42139</v>
      </c>
      <c r="D8" s="42">
        <v>51.84</v>
      </c>
      <c r="E8" s="43">
        <v>0.28000000000000003</v>
      </c>
      <c r="F8" s="43">
        <v>0</v>
      </c>
      <c r="G8" s="43">
        <f t="shared" si="1"/>
        <v>0.15999999999999659</v>
      </c>
    </row>
    <row r="9" spans="2:8" ht="18" customHeight="1" x14ac:dyDescent="0.3">
      <c r="C9" s="38">
        <f t="shared" si="0"/>
        <v>42132</v>
      </c>
      <c r="D9" s="46">
        <v>52.54</v>
      </c>
      <c r="E9" s="39">
        <v>0.28000000000000003</v>
      </c>
      <c r="F9" s="39">
        <v>0</v>
      </c>
      <c r="G9" s="39">
        <f t="shared" si="1"/>
        <v>0</v>
      </c>
    </row>
    <row r="10" spans="2:8" ht="18" customHeight="1" x14ac:dyDescent="0.3">
      <c r="C10" s="25">
        <f t="shared" si="0"/>
        <v>42125</v>
      </c>
      <c r="D10" s="42">
        <v>51.7</v>
      </c>
      <c r="E10" s="43">
        <v>0.31</v>
      </c>
      <c r="F10" s="43">
        <v>0</v>
      </c>
      <c r="G10" s="43">
        <f t="shared" si="1"/>
        <v>0.29999999999999716</v>
      </c>
    </row>
    <row r="11" spans="2:8" ht="18" customHeight="1" x14ac:dyDescent="0.3">
      <c r="C11" s="38">
        <f t="shared" si="0"/>
        <v>42118</v>
      </c>
      <c r="D11" s="46">
        <v>48.56</v>
      </c>
      <c r="E11" s="39">
        <v>0.2</v>
      </c>
      <c r="F11" s="39">
        <v>0</v>
      </c>
      <c r="G11" s="39">
        <f t="shared" si="1"/>
        <v>3.4399999999999977</v>
      </c>
    </row>
    <row r="12" spans="2:8" ht="18" customHeight="1" x14ac:dyDescent="0.3">
      <c r="C12" s="25">
        <f t="shared" si="0"/>
        <v>42111</v>
      </c>
      <c r="D12" s="42">
        <v>50.31</v>
      </c>
      <c r="E12" s="43">
        <v>0.23</v>
      </c>
      <c r="F12" s="43">
        <v>0</v>
      </c>
      <c r="G12" s="43">
        <f t="shared" si="1"/>
        <v>1.6899999999999977</v>
      </c>
    </row>
    <row r="13" spans="2:8" ht="18" customHeight="1" x14ac:dyDescent="0.3">
      <c r="C13" s="38">
        <f t="shared" si="0"/>
        <v>42104</v>
      </c>
      <c r="D13" s="46">
        <v>51.09</v>
      </c>
      <c r="E13" s="39">
        <v>0.34</v>
      </c>
      <c r="F13" s="39">
        <v>0</v>
      </c>
      <c r="G13" s="39">
        <f t="shared" si="1"/>
        <v>0.90999999999999659</v>
      </c>
    </row>
    <row r="14" spans="2:8" ht="18" customHeight="1" x14ac:dyDescent="0.3">
      <c r="C14" s="25">
        <f t="shared" si="0"/>
        <v>42097</v>
      </c>
      <c r="D14" s="42">
        <v>48.29</v>
      </c>
      <c r="E14" s="43">
        <v>0.48</v>
      </c>
      <c r="F14" s="43">
        <v>0</v>
      </c>
      <c r="G14" s="43">
        <f t="shared" si="1"/>
        <v>3.7100000000000009</v>
      </c>
    </row>
    <row r="15" spans="2:8" ht="18" customHeight="1" x14ac:dyDescent="0.3">
      <c r="C15" s="38">
        <f t="shared" si="0"/>
        <v>42090</v>
      </c>
      <c r="D15" s="46">
        <v>48.47</v>
      </c>
      <c r="E15" s="39">
        <v>0.56000000000000005</v>
      </c>
      <c r="F15" s="39">
        <v>0</v>
      </c>
      <c r="G15" s="39">
        <f t="shared" si="1"/>
        <v>3.5300000000000011</v>
      </c>
    </row>
    <row r="16" spans="2:8" ht="18" customHeight="1" x14ac:dyDescent="0.3">
      <c r="C16" s="25">
        <f t="shared" si="0"/>
        <v>42083</v>
      </c>
      <c r="D16" s="42">
        <v>46.35</v>
      </c>
      <c r="E16" s="43">
        <v>0.47</v>
      </c>
      <c r="F16" s="43">
        <v>0</v>
      </c>
      <c r="G16" s="43">
        <f t="shared" si="1"/>
        <v>5.6499999999999986</v>
      </c>
    </row>
    <row r="17" spans="3:7" ht="18" customHeight="1" x14ac:dyDescent="0.3">
      <c r="C17" s="38">
        <f t="shared" si="0"/>
        <v>42076</v>
      </c>
      <c r="D17" s="46">
        <v>47.05</v>
      </c>
      <c r="E17" s="39">
        <v>0.54</v>
      </c>
      <c r="F17" s="39">
        <v>0</v>
      </c>
      <c r="G17" s="39">
        <f t="shared" si="1"/>
        <v>4.9500000000000028</v>
      </c>
    </row>
    <row r="18" spans="3:7" ht="18" customHeight="1" x14ac:dyDescent="0.3">
      <c r="C18" s="25">
        <f t="shared" si="0"/>
        <v>42069</v>
      </c>
      <c r="D18" s="42">
        <v>49.17</v>
      </c>
      <c r="E18" s="43">
        <v>0.66</v>
      </c>
      <c r="F18" s="43">
        <v>0</v>
      </c>
      <c r="G18" s="43">
        <f t="shared" si="1"/>
        <v>2.8299999999999983</v>
      </c>
    </row>
    <row r="19" spans="3:7" ht="18" customHeight="1" x14ac:dyDescent="0.3">
      <c r="C19" s="38">
        <f t="shared" si="0"/>
        <v>42062</v>
      </c>
      <c r="D19" s="46">
        <v>49.48</v>
      </c>
      <c r="E19" s="39">
        <v>0.56999999999999995</v>
      </c>
      <c r="F19" s="39">
        <v>0</v>
      </c>
      <c r="G19" s="39">
        <f t="shared" si="1"/>
        <v>2.5200000000000031</v>
      </c>
    </row>
    <row r="20" spans="3:7" ht="18" customHeight="1" x14ac:dyDescent="0.3">
      <c r="C20" s="25">
        <f t="shared" si="0"/>
        <v>42055</v>
      </c>
      <c r="D20" s="42">
        <v>48.76</v>
      </c>
      <c r="E20" s="43">
        <v>0.48</v>
      </c>
      <c r="F20" s="43">
        <v>0</v>
      </c>
      <c r="G20" s="43">
        <f t="shared" si="1"/>
        <v>3.240000000000002</v>
      </c>
    </row>
    <row r="21" spans="3:7" ht="18" customHeight="1" x14ac:dyDescent="0.3">
      <c r="C21" s="38">
        <f t="shared" si="0"/>
        <v>42048</v>
      </c>
      <c r="D21" s="46">
        <v>47.76</v>
      </c>
      <c r="E21" s="39">
        <v>0.42</v>
      </c>
      <c r="F21" s="39">
        <v>0</v>
      </c>
      <c r="G21" s="39">
        <f t="shared" si="1"/>
        <v>4.240000000000002</v>
      </c>
    </row>
    <row r="22" spans="3:7" ht="18" customHeight="1" x14ac:dyDescent="0.3">
      <c r="C22" s="25">
        <f t="shared" si="0"/>
        <v>42041</v>
      </c>
      <c r="D22" s="42">
        <v>46.49</v>
      </c>
      <c r="E22" s="43">
        <v>0.27</v>
      </c>
      <c r="F22" s="43">
        <v>0</v>
      </c>
      <c r="G22" s="43">
        <f t="shared" si="1"/>
        <v>5.509999999999998</v>
      </c>
    </row>
    <row r="23" spans="3:7" ht="18" customHeight="1" x14ac:dyDescent="0.3">
      <c r="C23" s="38">
        <f t="shared" si="0"/>
        <v>42034</v>
      </c>
      <c r="D23" s="46">
        <v>44.99</v>
      </c>
      <c r="E23" s="39">
        <v>0.3</v>
      </c>
      <c r="F23" s="39">
        <v>0</v>
      </c>
      <c r="G23" s="39">
        <f t="shared" si="1"/>
        <v>7.009999999999998</v>
      </c>
    </row>
    <row r="24" spans="3:7" ht="18" customHeight="1" x14ac:dyDescent="0.3">
      <c r="C24" s="25">
        <f t="shared" si="0"/>
        <v>42027</v>
      </c>
      <c r="D24" s="42">
        <v>45.59</v>
      </c>
      <c r="E24" s="43">
        <v>0.35</v>
      </c>
      <c r="F24" s="43">
        <v>0</v>
      </c>
      <c r="G24" s="43">
        <f t="shared" si="1"/>
        <v>6.4099999999999966</v>
      </c>
    </row>
    <row r="25" spans="3:7" ht="18" customHeight="1" x14ac:dyDescent="0.3">
      <c r="C25" s="38">
        <f t="shared" si="0"/>
        <v>42020</v>
      </c>
      <c r="D25" s="46">
        <v>46.77</v>
      </c>
      <c r="E25" s="39">
        <v>0.48</v>
      </c>
      <c r="F25" s="39">
        <v>0</v>
      </c>
      <c r="G25" s="39">
        <f t="shared" si="1"/>
        <v>5.2299999999999969</v>
      </c>
    </row>
    <row r="26" spans="3:7" ht="18" customHeight="1" x14ac:dyDescent="0.3">
      <c r="C26" s="25">
        <f t="shared" si="0"/>
        <v>42013</v>
      </c>
      <c r="D26" s="42">
        <v>47.13</v>
      </c>
      <c r="E26" s="43">
        <v>0.59</v>
      </c>
      <c r="F26" s="43">
        <v>0</v>
      </c>
      <c r="G26" s="43">
        <f t="shared" si="1"/>
        <v>4.8699999999999974</v>
      </c>
    </row>
    <row r="27" spans="3:7" ht="18" customHeight="1" x14ac:dyDescent="0.3">
      <c r="C27" s="38">
        <f t="shared" si="0"/>
        <v>42006</v>
      </c>
      <c r="D27" s="46">
        <v>48.74</v>
      </c>
      <c r="E27" s="39">
        <v>0.46</v>
      </c>
      <c r="F27" s="39">
        <v>0</v>
      </c>
      <c r="G27" s="39">
        <f t="shared" si="1"/>
        <v>3.259999999999998</v>
      </c>
    </row>
    <row r="28" spans="3:7" ht="18" customHeight="1" x14ac:dyDescent="0.3">
      <c r="C28" s="25">
        <f t="shared" si="0"/>
        <v>41999</v>
      </c>
      <c r="D28" s="42">
        <v>48.59</v>
      </c>
      <c r="E28" s="43">
        <v>0.46</v>
      </c>
      <c r="F28" s="43">
        <v>0</v>
      </c>
      <c r="G28" s="43">
        <f t="shared" si="1"/>
        <v>3.4099999999999966</v>
      </c>
    </row>
    <row r="29" spans="3:7" ht="18" customHeight="1" x14ac:dyDescent="0.3">
      <c r="C29" s="38">
        <f>C30+7</f>
        <v>41992</v>
      </c>
      <c r="D29" s="46">
        <v>47.66</v>
      </c>
      <c r="E29" s="39">
        <v>0.47</v>
      </c>
      <c r="F29" s="39">
        <v>0</v>
      </c>
      <c r="G29" s="39">
        <f t="shared" si="1"/>
        <v>4.3400000000000034</v>
      </c>
    </row>
    <row r="30" spans="3:7" ht="18" customHeight="1" x14ac:dyDescent="0.3">
      <c r="C30" s="25">
        <f t="shared" si="0"/>
        <v>41985</v>
      </c>
      <c r="D30" s="42">
        <v>46.45</v>
      </c>
      <c r="E30" s="43">
        <v>0.14000000000000001</v>
      </c>
      <c r="F30" s="43">
        <v>0</v>
      </c>
      <c r="G30" s="43">
        <f t="shared" si="1"/>
        <v>5.5499999999999972</v>
      </c>
    </row>
    <row r="31" spans="3:7" ht="18" customHeight="1" x14ac:dyDescent="0.3">
      <c r="C31" s="38">
        <f>C32+7</f>
        <v>41978</v>
      </c>
      <c r="D31" s="46">
        <v>46.36</v>
      </c>
      <c r="E31" s="39">
        <v>0</v>
      </c>
      <c r="F31" s="39">
        <v>0</v>
      </c>
      <c r="G31" s="39">
        <f t="shared" si="1"/>
        <v>5.6400000000000006</v>
      </c>
    </row>
    <row r="32" spans="3:7" ht="18" customHeight="1" x14ac:dyDescent="0.3">
      <c r="C32" s="25">
        <f t="shared" si="0"/>
        <v>41971</v>
      </c>
      <c r="D32" s="42">
        <v>46.09</v>
      </c>
      <c r="E32" s="43">
        <v>0</v>
      </c>
      <c r="F32" s="43">
        <v>0</v>
      </c>
      <c r="G32" s="43">
        <f t="shared" si="1"/>
        <v>5.9099999999999966</v>
      </c>
    </row>
    <row r="33" spans="3:7" ht="18" customHeight="1" x14ac:dyDescent="0.3">
      <c r="C33" s="38">
        <f>C34+7</f>
        <v>41964</v>
      </c>
      <c r="D33" s="46">
        <v>46.12</v>
      </c>
      <c r="E33" s="39">
        <v>0</v>
      </c>
      <c r="F33" s="39">
        <v>0</v>
      </c>
      <c r="G33" s="39">
        <f t="shared" si="1"/>
        <v>5.8800000000000026</v>
      </c>
    </row>
    <row r="34" spans="3:7" ht="18" customHeight="1" x14ac:dyDescent="0.3">
      <c r="C34" s="25">
        <f t="shared" si="0"/>
        <v>41957</v>
      </c>
      <c r="D34" s="42">
        <v>48.57</v>
      </c>
      <c r="E34" s="43">
        <v>0</v>
      </c>
      <c r="F34" s="43">
        <v>0</v>
      </c>
      <c r="G34" s="43">
        <f t="shared" si="1"/>
        <v>3.4299999999999997</v>
      </c>
    </row>
    <row r="35" spans="3:7" ht="18" customHeight="1" x14ac:dyDescent="0.3">
      <c r="C35" s="38">
        <f>C36+7</f>
        <v>41950</v>
      </c>
      <c r="D35" s="46">
        <v>49.36</v>
      </c>
      <c r="E35" s="39">
        <v>0</v>
      </c>
      <c r="F35" s="39">
        <v>0</v>
      </c>
      <c r="G35" s="39">
        <f t="shared" si="1"/>
        <v>2.6400000000000006</v>
      </c>
    </row>
    <row r="36" spans="3:7" ht="18" customHeight="1" x14ac:dyDescent="0.3">
      <c r="C36" s="25">
        <f t="shared" si="0"/>
        <v>41943</v>
      </c>
      <c r="D36" s="42">
        <v>49.57</v>
      </c>
      <c r="E36" s="43">
        <v>0</v>
      </c>
      <c r="F36" s="43">
        <v>0</v>
      </c>
      <c r="G36" s="43">
        <f t="shared" si="1"/>
        <v>2.4299999999999997</v>
      </c>
    </row>
    <row r="37" spans="3:7" ht="18" customHeight="1" x14ac:dyDescent="0.3">
      <c r="C37" s="38">
        <f>C38+7</f>
        <v>41936</v>
      </c>
      <c r="D37" s="46">
        <v>49.3</v>
      </c>
      <c r="E37" s="39">
        <v>0.19</v>
      </c>
      <c r="F37" s="39">
        <v>0</v>
      </c>
      <c r="G37" s="39">
        <f t="shared" si="1"/>
        <v>2.7000000000000028</v>
      </c>
    </row>
    <row r="38" spans="3:7" ht="18" customHeight="1" x14ac:dyDescent="0.3">
      <c r="C38" s="25">
        <f t="shared" si="0"/>
        <v>41929</v>
      </c>
      <c r="D38" s="42">
        <v>49.83</v>
      </c>
      <c r="E38" s="43">
        <v>0.42</v>
      </c>
      <c r="F38" s="43">
        <v>0</v>
      </c>
      <c r="G38" s="43">
        <f t="shared" si="1"/>
        <v>2.1700000000000017</v>
      </c>
    </row>
    <row r="39" spans="3:7" ht="18" customHeight="1" x14ac:dyDescent="0.3">
      <c r="C39" s="38">
        <f>C40+7</f>
        <v>41922</v>
      </c>
      <c r="D39" s="46">
        <v>49.71</v>
      </c>
      <c r="E39" s="39">
        <v>0.45</v>
      </c>
      <c r="F39" s="39">
        <v>0</v>
      </c>
      <c r="G39" s="39">
        <f t="shared" si="1"/>
        <v>2.2899999999999991</v>
      </c>
    </row>
    <row r="40" spans="3:7" ht="18" customHeight="1" x14ac:dyDescent="0.3">
      <c r="C40" s="25">
        <f t="shared" si="0"/>
        <v>41915</v>
      </c>
      <c r="D40" s="42">
        <v>49.27</v>
      </c>
      <c r="E40" s="43">
        <v>0.51</v>
      </c>
      <c r="F40" s="43">
        <v>0</v>
      </c>
      <c r="G40" s="43">
        <f t="shared" si="1"/>
        <v>2.7299999999999969</v>
      </c>
    </row>
    <row r="41" spans="3:7" ht="18" customHeight="1" x14ac:dyDescent="0.3">
      <c r="C41" s="38">
        <f>C42+7</f>
        <v>41908</v>
      </c>
      <c r="D41" s="46">
        <v>50.94</v>
      </c>
      <c r="E41" s="39">
        <v>0.43</v>
      </c>
      <c r="F41" s="39">
        <v>0</v>
      </c>
      <c r="G41" s="39">
        <f t="shared" si="1"/>
        <v>1.0600000000000023</v>
      </c>
    </row>
    <row r="42" spans="3:7" ht="18" customHeight="1" x14ac:dyDescent="0.3">
      <c r="C42" s="25">
        <f t="shared" si="0"/>
        <v>41901</v>
      </c>
      <c r="D42" s="42">
        <v>54.19</v>
      </c>
      <c r="E42" s="43">
        <v>0.33</v>
      </c>
      <c r="F42" s="43">
        <v>0</v>
      </c>
      <c r="G42" s="43">
        <f t="shared" si="1"/>
        <v>0</v>
      </c>
    </row>
    <row r="43" spans="3:7" ht="18" customHeight="1" x14ac:dyDescent="0.3">
      <c r="C43" s="38">
        <f>C44+7</f>
        <v>41894</v>
      </c>
      <c r="D43" s="46">
        <v>53.61</v>
      </c>
      <c r="E43" s="39">
        <v>0.3</v>
      </c>
      <c r="F43" s="39">
        <v>0</v>
      </c>
      <c r="G43" s="39">
        <f t="shared" si="1"/>
        <v>0</v>
      </c>
    </row>
    <row r="44" spans="3:7" ht="18" customHeight="1" x14ac:dyDescent="0.3">
      <c r="C44" s="25">
        <f t="shared" si="0"/>
        <v>41887</v>
      </c>
      <c r="D44" s="42">
        <v>54.4</v>
      </c>
      <c r="E44" s="43">
        <v>0.31</v>
      </c>
      <c r="F44" s="43">
        <v>0</v>
      </c>
      <c r="G44" s="43">
        <f t="shared" si="1"/>
        <v>0</v>
      </c>
    </row>
    <row r="45" spans="3:7" ht="18" customHeight="1" x14ac:dyDescent="0.3">
      <c r="C45" s="38">
        <f>C46+7</f>
        <v>41880</v>
      </c>
      <c r="D45" s="46">
        <v>54.71</v>
      </c>
      <c r="E45" s="39">
        <v>0.28000000000000003</v>
      </c>
      <c r="F45" s="39">
        <v>0</v>
      </c>
      <c r="G45" s="39">
        <f t="shared" si="1"/>
        <v>0</v>
      </c>
    </row>
    <row r="46" spans="3:7" ht="18" customHeight="1" x14ac:dyDescent="0.3">
      <c r="C46" s="25">
        <f t="shared" si="0"/>
        <v>41873</v>
      </c>
      <c r="D46" s="42">
        <v>53.19</v>
      </c>
      <c r="E46" s="43">
        <v>0.33</v>
      </c>
      <c r="F46" s="43">
        <v>0</v>
      </c>
      <c r="G46" s="43">
        <f t="shared" si="1"/>
        <v>0</v>
      </c>
    </row>
    <row r="47" spans="3:7" ht="18" customHeight="1" x14ac:dyDescent="0.3">
      <c r="C47" s="38">
        <f>C48+7</f>
        <v>41866</v>
      </c>
      <c r="D47" s="46">
        <v>53.18</v>
      </c>
      <c r="E47" s="39">
        <v>0.27</v>
      </c>
      <c r="F47" s="39">
        <v>0</v>
      </c>
      <c r="G47" s="39">
        <f t="shared" si="1"/>
        <v>0</v>
      </c>
    </row>
    <row r="48" spans="3:7" ht="18" customHeight="1" x14ac:dyDescent="0.3">
      <c r="C48" s="25">
        <f t="shared" si="0"/>
        <v>41859</v>
      </c>
      <c r="D48" s="42">
        <v>52.61</v>
      </c>
      <c r="E48" s="43">
        <v>0.28000000000000003</v>
      </c>
      <c r="F48" s="43">
        <v>0</v>
      </c>
      <c r="G48" s="43">
        <f t="shared" si="1"/>
        <v>0</v>
      </c>
    </row>
    <row r="49" spans="3:7" ht="18" customHeight="1" x14ac:dyDescent="0.3">
      <c r="C49" s="38">
        <f t="shared" si="0"/>
        <v>41852</v>
      </c>
      <c r="D49" s="46">
        <v>59.4</v>
      </c>
      <c r="E49" s="39">
        <v>0</v>
      </c>
      <c r="F49" s="39">
        <v>0</v>
      </c>
      <c r="G49" s="39">
        <f t="shared" ref="G49:G57" si="2">IF(SUM(52,-D49)&lt;0,0,SUM(52,-D49))</f>
        <v>0</v>
      </c>
    </row>
    <row r="50" spans="3:7" ht="18" customHeight="1" x14ac:dyDescent="0.3">
      <c r="C50" s="25">
        <f t="shared" si="0"/>
        <v>41845</v>
      </c>
      <c r="D50" s="42">
        <v>61.78</v>
      </c>
      <c r="E50" s="43">
        <v>0</v>
      </c>
      <c r="F50" s="43">
        <v>0</v>
      </c>
      <c r="G50" s="43">
        <f t="shared" si="2"/>
        <v>0</v>
      </c>
    </row>
    <row r="51" spans="3:7" ht="18" customHeight="1" x14ac:dyDescent="0.3">
      <c r="C51" s="38">
        <f t="shared" si="0"/>
        <v>41838</v>
      </c>
      <c r="D51" s="46">
        <v>62.06</v>
      </c>
      <c r="E51" s="39">
        <v>0</v>
      </c>
      <c r="F51" s="39">
        <v>0</v>
      </c>
      <c r="G51" s="39">
        <f t="shared" si="2"/>
        <v>0</v>
      </c>
    </row>
    <row r="52" spans="3:7" ht="18" customHeight="1" x14ac:dyDescent="0.3">
      <c r="C52" s="25">
        <f t="shared" si="0"/>
        <v>41831</v>
      </c>
      <c r="D52" s="42">
        <v>64.34</v>
      </c>
      <c r="E52" s="43">
        <v>0.55000000000000004</v>
      </c>
      <c r="F52" s="43">
        <v>0</v>
      </c>
      <c r="G52" s="43">
        <f t="shared" si="2"/>
        <v>0</v>
      </c>
    </row>
    <row r="53" spans="3:7" ht="18" customHeight="1" x14ac:dyDescent="0.3">
      <c r="C53" s="38">
        <f t="shared" si="0"/>
        <v>41824</v>
      </c>
      <c r="D53" s="46">
        <v>67.02</v>
      </c>
      <c r="E53" s="39">
        <v>1.1200000000000001</v>
      </c>
      <c r="F53" s="39">
        <v>0</v>
      </c>
      <c r="G53" s="39">
        <f t="shared" si="2"/>
        <v>0</v>
      </c>
    </row>
    <row r="54" spans="3:7" ht="18" customHeight="1" x14ac:dyDescent="0.3">
      <c r="C54" s="25">
        <f t="shared" si="0"/>
        <v>41817</v>
      </c>
      <c r="D54" s="42">
        <v>69.31</v>
      </c>
      <c r="E54" s="43">
        <v>1.27</v>
      </c>
      <c r="F54" s="43">
        <v>0</v>
      </c>
      <c r="G54" s="43">
        <f t="shared" si="2"/>
        <v>0</v>
      </c>
    </row>
    <row r="55" spans="3:7" ht="18" customHeight="1" x14ac:dyDescent="0.3">
      <c r="C55" s="38">
        <f>C56+7</f>
        <v>41810</v>
      </c>
      <c r="D55" s="46">
        <v>70.38</v>
      </c>
      <c r="E55" s="39">
        <v>1.47</v>
      </c>
      <c r="F55" s="39">
        <v>0</v>
      </c>
      <c r="G55" s="39">
        <f t="shared" si="2"/>
        <v>0</v>
      </c>
    </row>
    <row r="56" spans="3:7" ht="18" customHeight="1" x14ac:dyDescent="0.3">
      <c r="C56" s="25">
        <f t="shared" si="0"/>
        <v>41803</v>
      </c>
      <c r="D56" s="42">
        <v>68.569999999999993</v>
      </c>
      <c r="E56" s="43">
        <v>0.59</v>
      </c>
      <c r="F56" s="43">
        <v>0</v>
      </c>
      <c r="G56" s="43">
        <f t="shared" si="2"/>
        <v>0</v>
      </c>
    </row>
    <row r="57" spans="3:7" ht="18" customHeight="1" x14ac:dyDescent="0.3">
      <c r="C57" s="38">
        <v>41796</v>
      </c>
      <c r="D57" s="46">
        <v>69.44</v>
      </c>
      <c r="E57" s="39">
        <v>0.6</v>
      </c>
      <c r="F57" s="39">
        <v>0</v>
      </c>
      <c r="G57" s="39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2"/>
      <c r="D60" s="1"/>
    </row>
    <row r="61" spans="3:7" ht="18" customHeight="1" x14ac:dyDescent="0.25"/>
    <row r="62" spans="3:7" ht="18" customHeight="1" x14ac:dyDescent="0.25">
      <c r="C62" s="12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6" width="8.81640625" customWidth="1"/>
    <col min="7" max="7" width="10.81640625" customWidth="1"/>
    <col min="8" max="8" width="4.54296875" style="2" customWidth="1"/>
  </cols>
  <sheetData>
    <row r="1" spans="2:8" ht="12.75" customHeight="1" x14ac:dyDescent="0.25">
      <c r="B1" s="90"/>
      <c r="C1" s="90"/>
      <c r="D1" s="90"/>
      <c r="E1" s="90"/>
      <c r="F1" s="90"/>
      <c r="G1" s="90"/>
      <c r="H1" s="90"/>
    </row>
    <row r="2" spans="2:8" ht="18" customHeight="1" x14ac:dyDescent="0.25">
      <c r="B2" s="90"/>
      <c r="C2" s="91" t="s">
        <v>0</v>
      </c>
      <c r="D2" s="92"/>
      <c r="E2" s="92"/>
      <c r="F2" s="92"/>
      <c r="G2" s="93"/>
      <c r="H2" s="90"/>
    </row>
    <row r="3" spans="2:8" ht="18" customHeight="1" x14ac:dyDescent="0.25">
      <c r="B3" s="90"/>
      <c r="C3" s="94"/>
      <c r="D3" s="86"/>
      <c r="E3" s="86"/>
      <c r="F3" s="86"/>
      <c r="G3" s="95"/>
      <c r="H3" s="90"/>
    </row>
    <row r="4" spans="2:8" ht="18" customHeight="1" x14ac:dyDescent="0.3">
      <c r="B4" s="90"/>
      <c r="C4" s="9" t="s">
        <v>2</v>
      </c>
      <c r="D4" s="6" t="s">
        <v>3</v>
      </c>
      <c r="E4" s="6" t="s">
        <v>7</v>
      </c>
      <c r="F4" s="6" t="s">
        <v>4</v>
      </c>
      <c r="G4" s="7" t="s">
        <v>5</v>
      </c>
      <c r="H4" s="90"/>
    </row>
    <row r="5" spans="2:8" ht="18" customHeight="1" x14ac:dyDescent="0.3">
      <c r="B5" s="90"/>
      <c r="C5" s="10"/>
      <c r="D5" s="99" t="s">
        <v>6</v>
      </c>
      <c r="E5" s="99"/>
      <c r="F5" s="99"/>
      <c r="G5" s="99"/>
      <c r="H5" s="90"/>
    </row>
    <row r="6" spans="2:8" ht="18" customHeight="1" x14ac:dyDescent="0.3">
      <c r="C6" s="25">
        <f t="shared" ref="C6:C41" si="0">C7+7</f>
        <v>41789</v>
      </c>
      <c r="D6" s="42">
        <v>68.290000000000006</v>
      </c>
      <c r="E6" s="43">
        <v>0.55000000000000004</v>
      </c>
      <c r="F6" s="43">
        <v>0</v>
      </c>
      <c r="G6" s="43">
        <f t="shared" ref="G6:G56" si="1">IF(SUM(52,-D6)&lt;0,0,SUM(52,-D6))</f>
        <v>0</v>
      </c>
    </row>
    <row r="7" spans="2:8" ht="18" customHeight="1" x14ac:dyDescent="0.3">
      <c r="C7" s="38">
        <f>C8+7</f>
        <v>41782</v>
      </c>
      <c r="D7" s="46">
        <v>70.41</v>
      </c>
      <c r="E7" s="39">
        <v>0.6</v>
      </c>
      <c r="F7" s="39">
        <v>0</v>
      </c>
      <c r="G7" s="39">
        <f t="shared" si="1"/>
        <v>0</v>
      </c>
    </row>
    <row r="8" spans="2:8" ht="18" customHeight="1" x14ac:dyDescent="0.3">
      <c r="C8" s="25">
        <f t="shared" si="0"/>
        <v>41775</v>
      </c>
      <c r="D8" s="42">
        <v>70.87</v>
      </c>
      <c r="E8" s="43">
        <v>0.41</v>
      </c>
      <c r="F8" s="43">
        <v>0</v>
      </c>
      <c r="G8" s="43">
        <f t="shared" si="1"/>
        <v>0</v>
      </c>
    </row>
    <row r="9" spans="2:8" ht="18" customHeight="1" x14ac:dyDescent="0.3">
      <c r="C9" s="38">
        <f>C10+7</f>
        <v>41768</v>
      </c>
      <c r="D9" s="46">
        <v>72.34</v>
      </c>
      <c r="E9" s="39">
        <v>0.38</v>
      </c>
      <c r="F9" s="39">
        <v>0</v>
      </c>
      <c r="G9" s="39">
        <f t="shared" si="1"/>
        <v>0</v>
      </c>
    </row>
    <row r="10" spans="2:8" ht="18" customHeight="1" x14ac:dyDescent="0.3">
      <c r="C10" s="25">
        <f t="shared" si="0"/>
        <v>41761</v>
      </c>
      <c r="D10" s="42">
        <v>71.680000000000007</v>
      </c>
      <c r="E10" s="43">
        <v>0.22</v>
      </c>
      <c r="F10" s="43">
        <v>0</v>
      </c>
      <c r="G10" s="43">
        <f t="shared" si="1"/>
        <v>0</v>
      </c>
    </row>
    <row r="11" spans="2:8" ht="18" customHeight="1" x14ac:dyDescent="0.3">
      <c r="C11" s="38">
        <f>C12+7</f>
        <v>41754</v>
      </c>
      <c r="D11" s="46">
        <v>70.69</v>
      </c>
      <c r="E11" s="39">
        <v>0.21</v>
      </c>
      <c r="F11" s="39">
        <v>0</v>
      </c>
      <c r="G11" s="39">
        <f t="shared" si="1"/>
        <v>0</v>
      </c>
    </row>
    <row r="12" spans="2:8" ht="18" customHeight="1" x14ac:dyDescent="0.3">
      <c r="C12" s="25">
        <f t="shared" si="0"/>
        <v>41747</v>
      </c>
      <c r="D12" s="42">
        <v>69.8</v>
      </c>
      <c r="E12" s="43">
        <v>0.49</v>
      </c>
      <c r="F12" s="43">
        <v>0</v>
      </c>
      <c r="G12" s="43">
        <f t="shared" si="1"/>
        <v>0</v>
      </c>
    </row>
    <row r="13" spans="2:8" ht="18" customHeight="1" x14ac:dyDescent="0.3">
      <c r="C13" s="38">
        <f>C14+7</f>
        <v>41740</v>
      </c>
      <c r="D13" s="46">
        <v>71.180000000000007</v>
      </c>
      <c r="E13" s="39">
        <v>0.52</v>
      </c>
      <c r="F13" s="39">
        <v>0</v>
      </c>
      <c r="G13" s="39">
        <f t="shared" si="1"/>
        <v>0</v>
      </c>
    </row>
    <row r="14" spans="2:8" ht="18" customHeight="1" x14ac:dyDescent="0.3">
      <c r="C14" s="25">
        <f t="shared" si="0"/>
        <v>41733</v>
      </c>
      <c r="D14" s="42">
        <v>73.81</v>
      </c>
      <c r="E14" s="43">
        <v>0.33</v>
      </c>
      <c r="F14" s="43">
        <v>0</v>
      </c>
      <c r="G14" s="43">
        <f t="shared" si="1"/>
        <v>0</v>
      </c>
    </row>
    <row r="15" spans="2:8" ht="18" customHeight="1" x14ac:dyDescent="0.3">
      <c r="C15" s="38">
        <f>C16+7</f>
        <v>41726</v>
      </c>
      <c r="D15" s="46">
        <v>74.63</v>
      </c>
      <c r="E15" s="39">
        <v>0.41</v>
      </c>
      <c r="F15" s="39">
        <v>0</v>
      </c>
      <c r="G15" s="39">
        <f t="shared" si="1"/>
        <v>0</v>
      </c>
    </row>
    <row r="16" spans="2:8" ht="18" customHeight="1" x14ac:dyDescent="0.3">
      <c r="C16" s="25">
        <f t="shared" si="0"/>
        <v>41719</v>
      </c>
      <c r="D16" s="42">
        <v>75.290000000000006</v>
      </c>
      <c r="E16" s="43">
        <v>0.4</v>
      </c>
      <c r="F16" s="43">
        <v>0</v>
      </c>
      <c r="G16" s="43">
        <f t="shared" si="1"/>
        <v>0</v>
      </c>
    </row>
    <row r="17" spans="3:7" ht="18" customHeight="1" x14ac:dyDescent="0.3">
      <c r="C17" s="38">
        <f>C18+7</f>
        <v>41712</v>
      </c>
      <c r="D17" s="46">
        <v>75.180000000000007</v>
      </c>
      <c r="E17" s="39">
        <v>0.47</v>
      </c>
      <c r="F17" s="39">
        <v>0</v>
      </c>
      <c r="G17" s="39">
        <f t="shared" si="1"/>
        <v>0</v>
      </c>
    </row>
    <row r="18" spans="3:7" ht="18" customHeight="1" x14ac:dyDescent="0.3">
      <c r="C18" s="25">
        <f t="shared" si="0"/>
        <v>41705</v>
      </c>
      <c r="D18" s="42">
        <v>72.069999999999993</v>
      </c>
      <c r="E18" s="43">
        <v>0.47</v>
      </c>
      <c r="F18" s="43">
        <v>0</v>
      </c>
      <c r="G18" s="43">
        <f t="shared" si="1"/>
        <v>0</v>
      </c>
    </row>
    <row r="19" spans="3:7" ht="18" customHeight="1" x14ac:dyDescent="0.3">
      <c r="C19" s="38">
        <f>C20+7</f>
        <v>41698</v>
      </c>
      <c r="D19" s="46">
        <v>71.91</v>
      </c>
      <c r="E19" s="39">
        <v>0.42</v>
      </c>
      <c r="F19" s="39">
        <v>0</v>
      </c>
      <c r="G19" s="39">
        <f t="shared" si="1"/>
        <v>0</v>
      </c>
    </row>
    <row r="20" spans="3:7" ht="18" customHeight="1" x14ac:dyDescent="0.3">
      <c r="C20" s="25">
        <f t="shared" si="0"/>
        <v>41691</v>
      </c>
      <c r="D20" s="42">
        <v>72.900000000000006</v>
      </c>
      <c r="E20" s="43">
        <v>0.32</v>
      </c>
      <c r="F20" s="43">
        <v>0</v>
      </c>
      <c r="G20" s="43">
        <f t="shared" si="1"/>
        <v>0</v>
      </c>
    </row>
    <row r="21" spans="3:7" ht="18" customHeight="1" x14ac:dyDescent="0.3">
      <c r="C21" s="38">
        <f>C22+7</f>
        <v>41684</v>
      </c>
      <c r="D21" s="46">
        <v>72.22</v>
      </c>
      <c r="E21" s="39">
        <v>0.28999999999999998</v>
      </c>
      <c r="F21" s="39">
        <v>0</v>
      </c>
      <c r="G21" s="39">
        <f t="shared" si="1"/>
        <v>0</v>
      </c>
    </row>
    <row r="22" spans="3:7" ht="18" customHeight="1" x14ac:dyDescent="0.3">
      <c r="C22" s="25">
        <f t="shared" si="0"/>
        <v>41677</v>
      </c>
      <c r="D22" s="42">
        <v>70.39</v>
      </c>
      <c r="E22" s="43">
        <v>0.31</v>
      </c>
      <c r="F22" s="43">
        <v>0</v>
      </c>
      <c r="G22" s="43">
        <f t="shared" si="1"/>
        <v>0</v>
      </c>
    </row>
    <row r="23" spans="3:7" ht="18" customHeight="1" x14ac:dyDescent="0.3">
      <c r="C23" s="38">
        <f>C24+7</f>
        <v>41670</v>
      </c>
      <c r="D23" s="46">
        <v>70.37</v>
      </c>
      <c r="E23" s="39">
        <v>0.36</v>
      </c>
      <c r="F23" s="39">
        <v>0</v>
      </c>
      <c r="G23" s="39">
        <f t="shared" si="1"/>
        <v>0</v>
      </c>
    </row>
    <row r="24" spans="3:7" ht="18" customHeight="1" x14ac:dyDescent="0.3">
      <c r="C24" s="25">
        <f t="shared" si="0"/>
        <v>41663</v>
      </c>
      <c r="D24" s="42">
        <v>71.540000000000006</v>
      </c>
      <c r="E24" s="43">
        <v>0.41</v>
      </c>
      <c r="F24" s="43">
        <v>0</v>
      </c>
      <c r="G24" s="43">
        <f t="shared" si="1"/>
        <v>0</v>
      </c>
    </row>
    <row r="25" spans="3:7" ht="18" customHeight="1" x14ac:dyDescent="0.3">
      <c r="C25" s="38">
        <f>C26+7</f>
        <v>41656</v>
      </c>
      <c r="D25" s="46">
        <v>67.849999999999994</v>
      </c>
      <c r="E25" s="39">
        <v>0.6</v>
      </c>
      <c r="F25" s="39">
        <v>0</v>
      </c>
      <c r="G25" s="39">
        <f t="shared" si="1"/>
        <v>0</v>
      </c>
    </row>
    <row r="26" spans="3:7" ht="18" customHeight="1" x14ac:dyDescent="0.3">
      <c r="C26" s="25">
        <f t="shared" si="0"/>
        <v>41649</v>
      </c>
      <c r="D26" s="42">
        <v>67.67</v>
      </c>
      <c r="E26" s="43">
        <v>1.01</v>
      </c>
      <c r="F26" s="43">
        <v>0</v>
      </c>
      <c r="G26" s="43">
        <f t="shared" si="1"/>
        <v>0</v>
      </c>
    </row>
    <row r="27" spans="3:7" ht="18" customHeight="1" x14ac:dyDescent="0.3">
      <c r="C27" s="38">
        <f>C28+7</f>
        <v>41642</v>
      </c>
      <c r="D27" s="46">
        <v>68.09</v>
      </c>
      <c r="E27" s="39">
        <v>1.0900000000000001</v>
      </c>
      <c r="F27" s="39">
        <v>0</v>
      </c>
      <c r="G27" s="39">
        <f t="shared" si="1"/>
        <v>0</v>
      </c>
    </row>
    <row r="28" spans="3:7" ht="18" customHeight="1" x14ac:dyDescent="0.3">
      <c r="C28" s="25">
        <f t="shared" si="0"/>
        <v>41635</v>
      </c>
      <c r="D28" s="42">
        <v>66.959999999999994</v>
      </c>
      <c r="E28" s="43">
        <v>1.25</v>
      </c>
      <c r="F28" s="43">
        <v>0</v>
      </c>
      <c r="G28" s="43">
        <f t="shared" si="1"/>
        <v>0</v>
      </c>
    </row>
    <row r="29" spans="3:7" ht="18" customHeight="1" x14ac:dyDescent="0.3">
      <c r="C29" s="38">
        <f>C30+7</f>
        <v>41628</v>
      </c>
      <c r="D29" s="46">
        <v>67.59</v>
      </c>
      <c r="E29" s="39">
        <v>1.4</v>
      </c>
      <c r="F29" s="39">
        <v>0</v>
      </c>
      <c r="G29" s="39">
        <f t="shared" si="1"/>
        <v>0</v>
      </c>
    </row>
    <row r="30" spans="3:7" ht="18" customHeight="1" x14ac:dyDescent="0.3">
      <c r="C30" s="25">
        <f t="shared" si="0"/>
        <v>41621</v>
      </c>
      <c r="D30" s="42">
        <v>65.92</v>
      </c>
      <c r="E30" s="43">
        <v>1.28</v>
      </c>
      <c r="F30" s="43">
        <v>0</v>
      </c>
      <c r="G30" s="43">
        <f t="shared" si="1"/>
        <v>0</v>
      </c>
    </row>
    <row r="31" spans="3:7" ht="18" customHeight="1" x14ac:dyDescent="0.3">
      <c r="C31" s="38">
        <f>C32+7</f>
        <v>41614</v>
      </c>
      <c r="D31" s="46">
        <v>64.489999999999995</v>
      </c>
      <c r="E31" s="39">
        <v>1.19</v>
      </c>
      <c r="F31" s="39">
        <v>0</v>
      </c>
      <c r="G31" s="39">
        <f t="shared" si="1"/>
        <v>0</v>
      </c>
    </row>
    <row r="32" spans="3:7" ht="18" customHeight="1" x14ac:dyDescent="0.3">
      <c r="C32" s="25">
        <f t="shared" si="0"/>
        <v>41607</v>
      </c>
      <c r="D32" s="42">
        <v>63.94</v>
      </c>
      <c r="E32" s="43">
        <v>1.1599999999999999</v>
      </c>
      <c r="F32" s="43">
        <v>0</v>
      </c>
      <c r="G32" s="43">
        <f t="shared" si="1"/>
        <v>0</v>
      </c>
    </row>
    <row r="33" spans="3:7" ht="18" customHeight="1" x14ac:dyDescent="0.3">
      <c r="C33" s="38">
        <f>C34+7</f>
        <v>41600</v>
      </c>
      <c r="D33" s="46">
        <v>63.43</v>
      </c>
      <c r="E33" s="39">
        <v>1.04</v>
      </c>
      <c r="F33" s="39">
        <v>0</v>
      </c>
      <c r="G33" s="39">
        <f t="shared" si="1"/>
        <v>0</v>
      </c>
    </row>
    <row r="34" spans="3:7" ht="18" customHeight="1" x14ac:dyDescent="0.3">
      <c r="C34" s="25">
        <f t="shared" si="0"/>
        <v>41593</v>
      </c>
      <c r="D34" s="42">
        <v>61.05</v>
      </c>
      <c r="E34" s="43">
        <v>0.96</v>
      </c>
      <c r="F34" s="43">
        <v>0</v>
      </c>
      <c r="G34" s="43">
        <f t="shared" si="1"/>
        <v>0</v>
      </c>
    </row>
    <row r="35" spans="3:7" ht="18" customHeight="1" x14ac:dyDescent="0.3">
      <c r="C35" s="38">
        <f>C36+7</f>
        <v>41586</v>
      </c>
      <c r="D35" s="46">
        <v>63.96</v>
      </c>
      <c r="E35" s="39">
        <v>0.99</v>
      </c>
      <c r="F35" s="39">
        <v>0</v>
      </c>
      <c r="G35" s="39">
        <f t="shared" si="1"/>
        <v>0</v>
      </c>
    </row>
    <row r="36" spans="3:7" ht="18" customHeight="1" x14ac:dyDescent="0.3">
      <c r="C36" s="25">
        <f t="shared" si="0"/>
        <v>41579</v>
      </c>
      <c r="D36" s="42">
        <v>65.03</v>
      </c>
      <c r="E36" s="43">
        <v>0.94</v>
      </c>
      <c r="F36" s="43">
        <v>0</v>
      </c>
      <c r="G36" s="43">
        <f t="shared" si="1"/>
        <v>0</v>
      </c>
    </row>
    <row r="37" spans="3:7" ht="18" customHeight="1" x14ac:dyDescent="0.3">
      <c r="C37" s="38">
        <f t="shared" si="0"/>
        <v>41572</v>
      </c>
      <c r="D37" s="46">
        <v>68.14</v>
      </c>
      <c r="E37" s="39">
        <v>0.89</v>
      </c>
      <c r="F37" s="39">
        <v>0</v>
      </c>
      <c r="G37" s="39">
        <f t="shared" si="1"/>
        <v>0</v>
      </c>
    </row>
    <row r="38" spans="3:7" ht="18" customHeight="1" x14ac:dyDescent="0.3">
      <c r="C38" s="25">
        <f t="shared" si="0"/>
        <v>41565</v>
      </c>
      <c r="D38" s="42">
        <v>68.61</v>
      </c>
      <c r="E38" s="43">
        <v>1.02</v>
      </c>
      <c r="F38" s="43">
        <v>0</v>
      </c>
      <c r="G38" s="43">
        <f t="shared" si="1"/>
        <v>0</v>
      </c>
    </row>
    <row r="39" spans="3:7" ht="18" customHeight="1" x14ac:dyDescent="0.3">
      <c r="C39" s="38">
        <f t="shared" si="0"/>
        <v>41558</v>
      </c>
      <c r="D39" s="46">
        <v>70.040000000000006</v>
      </c>
      <c r="E39" s="39">
        <v>1.0900000000000001</v>
      </c>
      <c r="F39" s="39">
        <v>0</v>
      </c>
      <c r="G39" s="39">
        <f t="shared" si="1"/>
        <v>0</v>
      </c>
    </row>
    <row r="40" spans="3:7" ht="18" customHeight="1" x14ac:dyDescent="0.3">
      <c r="C40" s="25">
        <f t="shared" si="0"/>
        <v>41551</v>
      </c>
      <c r="D40" s="42">
        <v>71.45</v>
      </c>
      <c r="E40" s="43">
        <v>1.03</v>
      </c>
      <c r="F40" s="43">
        <v>0</v>
      </c>
      <c r="G40" s="43">
        <f t="shared" si="1"/>
        <v>0</v>
      </c>
    </row>
    <row r="41" spans="3:7" ht="18" customHeight="1" x14ac:dyDescent="0.3">
      <c r="C41" s="38">
        <f t="shared" si="0"/>
        <v>41544</v>
      </c>
      <c r="D41" s="46">
        <v>69.47</v>
      </c>
      <c r="E41" s="39">
        <v>0.96</v>
      </c>
      <c r="F41" s="39">
        <v>0</v>
      </c>
      <c r="G41" s="39">
        <f t="shared" si="1"/>
        <v>0</v>
      </c>
    </row>
    <row r="42" spans="3:7" ht="18" customHeight="1" x14ac:dyDescent="0.3">
      <c r="C42" s="25">
        <f t="shared" ref="C42:C56" si="2">C43+7</f>
        <v>41537</v>
      </c>
      <c r="D42" s="42">
        <v>69.400000000000006</v>
      </c>
      <c r="E42" s="43">
        <v>1.01</v>
      </c>
      <c r="F42" s="43">
        <v>0</v>
      </c>
      <c r="G42" s="43">
        <f t="shared" si="1"/>
        <v>0</v>
      </c>
    </row>
    <row r="43" spans="3:7" ht="18" customHeight="1" x14ac:dyDescent="0.3">
      <c r="C43" s="38">
        <f>C44+7</f>
        <v>41530</v>
      </c>
      <c r="D43" s="46">
        <v>67.989999999999995</v>
      </c>
      <c r="E43" s="39">
        <v>0.76</v>
      </c>
      <c r="F43" s="39">
        <v>0</v>
      </c>
      <c r="G43" s="39">
        <f t="shared" si="1"/>
        <v>0</v>
      </c>
    </row>
    <row r="44" spans="3:7" ht="18" customHeight="1" x14ac:dyDescent="0.3">
      <c r="C44" s="25">
        <f t="shared" si="2"/>
        <v>41523</v>
      </c>
      <c r="D44" s="42">
        <v>67.66</v>
      </c>
      <c r="E44" s="43">
        <v>0.62</v>
      </c>
      <c r="F44" s="43">
        <v>0</v>
      </c>
      <c r="G44" s="43">
        <f t="shared" si="1"/>
        <v>0</v>
      </c>
    </row>
    <row r="45" spans="3:7" ht="18" customHeight="1" x14ac:dyDescent="0.3">
      <c r="C45" s="38">
        <f>C46+7</f>
        <v>41516</v>
      </c>
      <c r="D45" s="46">
        <v>68.760000000000005</v>
      </c>
      <c r="E45" s="39">
        <v>0.82</v>
      </c>
      <c r="F45" s="39">
        <v>0</v>
      </c>
      <c r="G45" s="39">
        <f t="shared" si="1"/>
        <v>0</v>
      </c>
    </row>
    <row r="46" spans="3:7" ht="18" customHeight="1" x14ac:dyDescent="0.3">
      <c r="C46" s="25">
        <f t="shared" si="2"/>
        <v>41509</v>
      </c>
      <c r="D46" s="42">
        <v>73.28</v>
      </c>
      <c r="E46" s="43">
        <v>0.74</v>
      </c>
      <c r="F46" s="43">
        <v>0</v>
      </c>
      <c r="G46" s="43">
        <f t="shared" si="1"/>
        <v>0</v>
      </c>
    </row>
    <row r="47" spans="3:7" ht="18" customHeight="1" x14ac:dyDescent="0.3">
      <c r="C47" s="38">
        <f t="shared" si="2"/>
        <v>41502</v>
      </c>
      <c r="D47" s="46">
        <v>73.75</v>
      </c>
      <c r="E47" s="39">
        <v>0.89</v>
      </c>
      <c r="F47" s="39">
        <v>0</v>
      </c>
      <c r="G47" s="39">
        <f t="shared" si="1"/>
        <v>0</v>
      </c>
    </row>
    <row r="48" spans="3:7" ht="18" customHeight="1" x14ac:dyDescent="0.3">
      <c r="C48" s="25">
        <f t="shared" si="2"/>
        <v>41495</v>
      </c>
      <c r="D48" s="42">
        <v>70.17</v>
      </c>
      <c r="E48" s="43">
        <v>0.84</v>
      </c>
      <c r="F48" s="43">
        <v>0</v>
      </c>
      <c r="G48" s="43">
        <f t="shared" si="1"/>
        <v>0</v>
      </c>
    </row>
    <row r="49" spans="3:7" ht="18" customHeight="1" x14ac:dyDescent="0.3">
      <c r="C49" s="38">
        <f t="shared" si="2"/>
        <v>41488</v>
      </c>
      <c r="D49" s="46">
        <v>71.290000000000006</v>
      </c>
      <c r="E49" s="39">
        <v>0.66</v>
      </c>
      <c r="F49" s="39">
        <v>0</v>
      </c>
      <c r="G49" s="39">
        <f t="shared" si="1"/>
        <v>0</v>
      </c>
    </row>
    <row r="50" spans="3:7" ht="18" customHeight="1" x14ac:dyDescent="0.3">
      <c r="C50" s="25">
        <f t="shared" si="2"/>
        <v>41481</v>
      </c>
      <c r="D50" s="42">
        <v>72.11</v>
      </c>
      <c r="E50" s="43">
        <v>0.68</v>
      </c>
      <c r="F50" s="43">
        <v>0</v>
      </c>
      <c r="G50" s="43">
        <f t="shared" si="1"/>
        <v>0</v>
      </c>
    </row>
    <row r="51" spans="3:7" ht="18" customHeight="1" x14ac:dyDescent="0.3">
      <c r="C51" s="38">
        <f t="shared" si="2"/>
        <v>41474</v>
      </c>
      <c r="D51" s="46">
        <v>70.94</v>
      </c>
      <c r="E51" s="39">
        <v>0.71</v>
      </c>
      <c r="F51" s="39">
        <v>0</v>
      </c>
      <c r="G51" s="39">
        <f t="shared" si="1"/>
        <v>0</v>
      </c>
    </row>
    <row r="52" spans="3:7" ht="18" customHeight="1" x14ac:dyDescent="0.3">
      <c r="C52" s="25">
        <f t="shared" si="2"/>
        <v>41467</v>
      </c>
      <c r="D52" s="42">
        <v>72.05</v>
      </c>
      <c r="E52" s="43">
        <v>0.61</v>
      </c>
      <c r="F52" s="43">
        <v>0</v>
      </c>
      <c r="G52" s="43">
        <f t="shared" si="1"/>
        <v>0</v>
      </c>
    </row>
    <row r="53" spans="3:7" ht="18" customHeight="1" x14ac:dyDescent="0.3">
      <c r="C53" s="38">
        <f t="shared" si="2"/>
        <v>41460</v>
      </c>
      <c r="D53" s="46">
        <v>71.12</v>
      </c>
      <c r="E53" s="39">
        <v>0.63</v>
      </c>
      <c r="F53" s="39">
        <v>0</v>
      </c>
      <c r="G53" s="39">
        <f t="shared" si="1"/>
        <v>0</v>
      </c>
    </row>
    <row r="54" spans="3:7" ht="18" customHeight="1" x14ac:dyDescent="0.3">
      <c r="C54" s="25">
        <f t="shared" si="2"/>
        <v>41453</v>
      </c>
      <c r="D54" s="42">
        <v>70.680000000000007</v>
      </c>
      <c r="E54" s="43">
        <v>0.69</v>
      </c>
      <c r="F54" s="43">
        <v>0</v>
      </c>
      <c r="G54" s="43">
        <f t="shared" si="1"/>
        <v>0</v>
      </c>
    </row>
    <row r="55" spans="3:7" ht="18" customHeight="1" x14ac:dyDescent="0.3">
      <c r="C55" s="38">
        <f t="shared" si="2"/>
        <v>41446</v>
      </c>
      <c r="D55" s="46">
        <v>74.28</v>
      </c>
      <c r="E55" s="39">
        <v>0.72</v>
      </c>
      <c r="F55" s="39">
        <v>0</v>
      </c>
      <c r="G55" s="39">
        <f t="shared" si="1"/>
        <v>0</v>
      </c>
    </row>
    <row r="56" spans="3:7" ht="18" customHeight="1" x14ac:dyDescent="0.3">
      <c r="C56" s="25">
        <f t="shared" si="2"/>
        <v>41439</v>
      </c>
      <c r="D56" s="42">
        <v>72.94</v>
      </c>
      <c r="E56" s="43">
        <v>0.65</v>
      </c>
      <c r="F56" s="43">
        <v>0</v>
      </c>
      <c r="G56" s="43">
        <f t="shared" si="1"/>
        <v>0</v>
      </c>
    </row>
    <row r="57" spans="3:7" ht="18" customHeight="1" x14ac:dyDescent="0.3">
      <c r="C57" s="38">
        <v>41432</v>
      </c>
      <c r="D57" s="46">
        <v>70.33</v>
      </c>
      <c r="E57" s="39">
        <v>0.59</v>
      </c>
      <c r="F57" s="39">
        <v>0</v>
      </c>
      <c r="G57" s="39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2"/>
      <c r="D60" s="1"/>
    </row>
    <row r="61" spans="3:7" ht="18" customHeight="1" x14ac:dyDescent="0.25"/>
    <row r="62" spans="3:7" ht="18" customHeight="1" x14ac:dyDescent="0.25">
      <c r="C62" s="12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6" width="8.81640625" customWidth="1"/>
    <col min="7" max="7" width="10.81640625" customWidth="1"/>
    <col min="8" max="8" width="4.54296875" style="2" customWidth="1"/>
  </cols>
  <sheetData>
    <row r="1" spans="2:8" ht="12.75" customHeight="1" x14ac:dyDescent="0.25">
      <c r="B1" s="90"/>
      <c r="C1" s="90"/>
      <c r="D1" s="90"/>
      <c r="E1" s="90"/>
      <c r="F1" s="90"/>
      <c r="G1" s="90"/>
      <c r="H1" s="90"/>
    </row>
    <row r="2" spans="2:8" ht="18" customHeight="1" x14ac:dyDescent="0.3">
      <c r="B2" s="90"/>
      <c r="C2" s="101" t="s">
        <v>0</v>
      </c>
      <c r="D2" s="92"/>
      <c r="E2" s="92"/>
      <c r="F2" s="92"/>
      <c r="G2" s="93"/>
      <c r="H2" s="90"/>
    </row>
    <row r="3" spans="2:8" ht="18" customHeight="1" x14ac:dyDescent="0.3">
      <c r="B3" s="90"/>
      <c r="C3" s="102" t="s">
        <v>1</v>
      </c>
      <c r="D3" s="103"/>
      <c r="E3" s="103"/>
      <c r="F3" s="37"/>
      <c r="G3" s="4"/>
      <c r="H3" s="90"/>
    </row>
    <row r="4" spans="2:8" ht="18" customHeight="1" x14ac:dyDescent="0.3">
      <c r="B4" s="90"/>
      <c r="C4" s="9" t="s">
        <v>2</v>
      </c>
      <c r="D4" s="6" t="s">
        <v>3</v>
      </c>
      <c r="E4" s="6" t="s">
        <v>7</v>
      </c>
      <c r="F4" s="6" t="s">
        <v>4</v>
      </c>
      <c r="G4" s="7" t="s">
        <v>5</v>
      </c>
      <c r="H4" s="90"/>
    </row>
    <row r="5" spans="2:8" ht="18" customHeight="1" x14ac:dyDescent="0.3">
      <c r="B5" s="90"/>
      <c r="C5" s="10"/>
      <c r="D5" s="99" t="s">
        <v>6</v>
      </c>
      <c r="E5" s="99"/>
      <c r="F5" s="99"/>
      <c r="G5" s="99"/>
      <c r="H5" s="90"/>
    </row>
    <row r="6" spans="2:8" ht="18" customHeight="1" x14ac:dyDescent="0.3">
      <c r="C6" s="25">
        <f t="shared" ref="C6:C57" si="0">C7+7</f>
        <v>41425</v>
      </c>
      <c r="D6" s="42">
        <v>68.989999999999995</v>
      </c>
      <c r="E6" s="43">
        <v>0.47</v>
      </c>
      <c r="F6" s="43">
        <v>0</v>
      </c>
      <c r="G6" s="43">
        <f t="shared" ref="G6:G37" si="1">IF(SUM(52,-D6)&lt;0,0,SUM(52,-D6))</f>
        <v>0</v>
      </c>
    </row>
    <row r="7" spans="2:8" ht="18" customHeight="1" x14ac:dyDescent="0.3">
      <c r="C7" s="38">
        <f t="shared" si="0"/>
        <v>41418</v>
      </c>
      <c r="D7" s="46">
        <v>71.64</v>
      </c>
      <c r="E7" s="39">
        <v>0.26</v>
      </c>
      <c r="F7" s="39">
        <v>0</v>
      </c>
      <c r="G7" s="39">
        <f t="shared" si="1"/>
        <v>0</v>
      </c>
    </row>
    <row r="8" spans="2:8" ht="18" customHeight="1" x14ac:dyDescent="0.3">
      <c r="C8" s="25">
        <f t="shared" si="0"/>
        <v>41411</v>
      </c>
      <c r="D8" s="42">
        <v>72.92</v>
      </c>
      <c r="E8" s="43">
        <v>0.54</v>
      </c>
      <c r="F8" s="43">
        <v>0</v>
      </c>
      <c r="G8" s="43">
        <f t="shared" si="1"/>
        <v>0</v>
      </c>
    </row>
    <row r="9" spans="2:8" ht="18" customHeight="1" x14ac:dyDescent="0.3">
      <c r="C9" s="38">
        <f t="shared" si="0"/>
        <v>41404</v>
      </c>
      <c r="D9" s="46">
        <v>73.69</v>
      </c>
      <c r="E9" s="39">
        <v>0.53</v>
      </c>
      <c r="F9" s="39">
        <v>0</v>
      </c>
      <c r="G9" s="39">
        <f t="shared" si="1"/>
        <v>0</v>
      </c>
    </row>
    <row r="10" spans="2:8" ht="18" customHeight="1" x14ac:dyDescent="0.3">
      <c r="C10" s="25">
        <f t="shared" si="0"/>
        <v>41397</v>
      </c>
      <c r="D10" s="42">
        <v>71.87</v>
      </c>
      <c r="E10" s="43">
        <v>0.56999999999999995</v>
      </c>
      <c r="F10" s="43">
        <v>0</v>
      </c>
      <c r="G10" s="43">
        <f t="shared" si="1"/>
        <v>0</v>
      </c>
    </row>
    <row r="11" spans="2:8" ht="18" customHeight="1" x14ac:dyDescent="0.3">
      <c r="C11" s="38">
        <f t="shared" si="0"/>
        <v>41390</v>
      </c>
      <c r="D11" s="46">
        <v>70.900000000000006</v>
      </c>
      <c r="E11" s="39">
        <v>0.47</v>
      </c>
      <c r="F11" s="39">
        <v>0</v>
      </c>
      <c r="G11" s="39">
        <f t="shared" si="1"/>
        <v>0</v>
      </c>
    </row>
    <row r="12" spans="2:8" ht="18" customHeight="1" x14ac:dyDescent="0.3">
      <c r="C12" s="25">
        <f t="shared" si="0"/>
        <v>41383</v>
      </c>
      <c r="D12" s="42">
        <v>71.319999999999993</v>
      </c>
      <c r="E12" s="43">
        <v>0.49</v>
      </c>
      <c r="F12" s="43">
        <v>0</v>
      </c>
      <c r="G12" s="43">
        <f t="shared" si="1"/>
        <v>0</v>
      </c>
    </row>
    <row r="13" spans="2:8" ht="18" customHeight="1" x14ac:dyDescent="0.3">
      <c r="C13" s="38">
        <f t="shared" si="0"/>
        <v>41376</v>
      </c>
      <c r="D13" s="46">
        <v>71.45</v>
      </c>
      <c r="E13" s="39">
        <v>0.42</v>
      </c>
      <c r="F13" s="39">
        <v>0</v>
      </c>
      <c r="G13" s="39">
        <f t="shared" si="1"/>
        <v>0</v>
      </c>
    </row>
    <row r="14" spans="2:8" ht="18" customHeight="1" x14ac:dyDescent="0.3">
      <c r="C14" s="25">
        <f t="shared" si="0"/>
        <v>41369</v>
      </c>
      <c r="D14" s="42">
        <v>73.27</v>
      </c>
      <c r="E14" s="43">
        <v>0.42</v>
      </c>
      <c r="F14" s="43">
        <v>0</v>
      </c>
      <c r="G14" s="43">
        <f t="shared" si="1"/>
        <v>0</v>
      </c>
    </row>
    <row r="15" spans="2:8" ht="18" customHeight="1" x14ac:dyDescent="0.3">
      <c r="C15" s="38">
        <f t="shared" si="0"/>
        <v>41362</v>
      </c>
      <c r="D15" s="46">
        <v>72.58</v>
      </c>
      <c r="E15" s="39">
        <v>0.46</v>
      </c>
      <c r="F15" s="39">
        <v>0</v>
      </c>
      <c r="G15" s="39">
        <f t="shared" si="1"/>
        <v>0</v>
      </c>
    </row>
    <row r="16" spans="2:8" ht="18" customHeight="1" x14ac:dyDescent="0.3">
      <c r="C16" s="25">
        <f t="shared" si="0"/>
        <v>41355</v>
      </c>
      <c r="D16" s="42">
        <v>75.66</v>
      </c>
      <c r="E16" s="43">
        <v>0.51</v>
      </c>
      <c r="F16" s="43">
        <v>0</v>
      </c>
      <c r="G16" s="43">
        <f t="shared" si="1"/>
        <v>0</v>
      </c>
    </row>
    <row r="17" spans="3:7" ht="18" customHeight="1" x14ac:dyDescent="0.3">
      <c r="C17" s="38">
        <f t="shared" si="0"/>
        <v>41348</v>
      </c>
      <c r="D17" s="46">
        <v>72.19</v>
      </c>
      <c r="E17" s="39">
        <v>0.43</v>
      </c>
      <c r="F17" s="39">
        <v>0</v>
      </c>
      <c r="G17" s="39">
        <f t="shared" si="1"/>
        <v>0</v>
      </c>
    </row>
    <row r="18" spans="3:7" ht="18" customHeight="1" x14ac:dyDescent="0.3">
      <c r="C18" s="25">
        <f t="shared" si="0"/>
        <v>41341</v>
      </c>
      <c r="D18" s="42">
        <v>71.23</v>
      </c>
      <c r="E18" s="43">
        <v>0.53</v>
      </c>
      <c r="F18" s="43">
        <v>0</v>
      </c>
      <c r="G18" s="43">
        <f t="shared" si="1"/>
        <v>0</v>
      </c>
    </row>
    <row r="19" spans="3:7" ht="18" customHeight="1" x14ac:dyDescent="0.3">
      <c r="C19" s="38">
        <f t="shared" si="0"/>
        <v>41334</v>
      </c>
      <c r="D19" s="46">
        <v>68.75</v>
      </c>
      <c r="E19" s="39">
        <v>0.78</v>
      </c>
      <c r="F19" s="39">
        <v>0</v>
      </c>
      <c r="G19" s="39">
        <f t="shared" si="1"/>
        <v>0</v>
      </c>
    </row>
    <row r="20" spans="3:7" ht="18" customHeight="1" x14ac:dyDescent="0.3">
      <c r="C20" s="25">
        <f t="shared" si="0"/>
        <v>41327</v>
      </c>
      <c r="D20" s="42">
        <v>69.430000000000007</v>
      </c>
      <c r="E20" s="43">
        <v>1.06</v>
      </c>
      <c r="F20" s="43">
        <v>0</v>
      </c>
      <c r="G20" s="43">
        <f t="shared" si="1"/>
        <v>0</v>
      </c>
    </row>
    <row r="21" spans="3:7" ht="18" customHeight="1" x14ac:dyDescent="0.3">
      <c r="C21" s="38">
        <f t="shared" si="0"/>
        <v>41320</v>
      </c>
      <c r="D21" s="46">
        <v>68.81</v>
      </c>
      <c r="E21" s="39">
        <v>1.1399999999999999</v>
      </c>
      <c r="F21" s="39">
        <v>0</v>
      </c>
      <c r="G21" s="39">
        <f t="shared" si="1"/>
        <v>0</v>
      </c>
    </row>
    <row r="22" spans="3:7" ht="18" customHeight="1" x14ac:dyDescent="0.3">
      <c r="C22" s="25">
        <f t="shared" si="0"/>
        <v>41313</v>
      </c>
      <c r="D22" s="42">
        <v>69</v>
      </c>
      <c r="E22" s="43">
        <v>0.92</v>
      </c>
      <c r="F22" s="43">
        <v>0</v>
      </c>
      <c r="G22" s="43">
        <f t="shared" si="1"/>
        <v>0</v>
      </c>
    </row>
    <row r="23" spans="3:7" ht="18" customHeight="1" x14ac:dyDescent="0.3">
      <c r="C23" s="38">
        <f t="shared" si="0"/>
        <v>41306</v>
      </c>
      <c r="D23" s="46">
        <v>68.260000000000005</v>
      </c>
      <c r="E23" s="39">
        <v>1.51</v>
      </c>
      <c r="F23" s="39">
        <v>0</v>
      </c>
      <c r="G23" s="39">
        <f t="shared" si="1"/>
        <v>0</v>
      </c>
    </row>
    <row r="24" spans="3:7" ht="18" customHeight="1" x14ac:dyDescent="0.3">
      <c r="C24" s="25">
        <f>C25+7</f>
        <v>41299</v>
      </c>
      <c r="D24" s="42">
        <v>66.16</v>
      </c>
      <c r="E24" s="43">
        <v>1.1599999999999999</v>
      </c>
      <c r="F24" s="43">
        <v>0</v>
      </c>
      <c r="G24" s="43">
        <f t="shared" si="1"/>
        <v>0</v>
      </c>
    </row>
    <row r="25" spans="3:7" ht="18" customHeight="1" x14ac:dyDescent="0.3">
      <c r="C25" s="38">
        <f t="shared" si="0"/>
        <v>41292</v>
      </c>
      <c r="D25" s="46">
        <v>63.39</v>
      </c>
      <c r="E25" s="39">
        <v>0.96</v>
      </c>
      <c r="F25" s="39">
        <v>0</v>
      </c>
      <c r="G25" s="39">
        <f t="shared" si="1"/>
        <v>0</v>
      </c>
    </row>
    <row r="26" spans="3:7" ht="18" customHeight="1" x14ac:dyDescent="0.3">
      <c r="C26" s="25">
        <f>C27+7</f>
        <v>41285</v>
      </c>
      <c r="D26" s="42">
        <v>62.78</v>
      </c>
      <c r="E26" s="43">
        <v>0.86</v>
      </c>
      <c r="F26" s="43">
        <v>0</v>
      </c>
      <c r="G26" s="43">
        <f t="shared" si="1"/>
        <v>0</v>
      </c>
    </row>
    <row r="27" spans="3:7" ht="18" customHeight="1" x14ac:dyDescent="0.3">
      <c r="C27" s="38">
        <f t="shared" si="0"/>
        <v>41278</v>
      </c>
      <c r="D27" s="46">
        <v>62.86</v>
      </c>
      <c r="E27" s="39">
        <v>0.93</v>
      </c>
      <c r="F27" s="39">
        <v>0</v>
      </c>
      <c r="G27" s="39">
        <f t="shared" si="1"/>
        <v>0</v>
      </c>
    </row>
    <row r="28" spans="3:7" ht="18" customHeight="1" x14ac:dyDescent="0.3">
      <c r="C28" s="25">
        <f>C29+7</f>
        <v>41271</v>
      </c>
      <c r="D28" s="42">
        <v>63.85</v>
      </c>
      <c r="E28" s="43">
        <v>1.05</v>
      </c>
      <c r="F28" s="43">
        <v>0</v>
      </c>
      <c r="G28" s="43">
        <f t="shared" si="1"/>
        <v>0</v>
      </c>
    </row>
    <row r="29" spans="3:7" ht="18" customHeight="1" x14ac:dyDescent="0.3">
      <c r="C29" s="38">
        <f t="shared" si="0"/>
        <v>41264</v>
      </c>
      <c r="D29" s="46">
        <v>63.34</v>
      </c>
      <c r="E29" s="39">
        <v>0.94</v>
      </c>
      <c r="F29" s="39">
        <v>0</v>
      </c>
      <c r="G29" s="39">
        <f t="shared" si="1"/>
        <v>0</v>
      </c>
    </row>
    <row r="30" spans="3:7" ht="18" customHeight="1" x14ac:dyDescent="0.3">
      <c r="C30" s="25">
        <f>C31+7</f>
        <v>41257</v>
      </c>
      <c r="D30" s="42">
        <v>62.37</v>
      </c>
      <c r="E30" s="43">
        <v>0.84</v>
      </c>
      <c r="F30" s="43">
        <v>0</v>
      </c>
      <c r="G30" s="43">
        <f t="shared" si="1"/>
        <v>0</v>
      </c>
    </row>
    <row r="31" spans="3:7" ht="18" customHeight="1" x14ac:dyDescent="0.3">
      <c r="C31" s="38">
        <f t="shared" si="0"/>
        <v>41250</v>
      </c>
      <c r="D31" s="46">
        <v>61.7</v>
      </c>
      <c r="E31" s="39">
        <v>0.83</v>
      </c>
      <c r="F31" s="39">
        <v>0</v>
      </c>
      <c r="G31" s="39">
        <f t="shared" si="1"/>
        <v>0</v>
      </c>
    </row>
    <row r="32" spans="3:7" ht="18" customHeight="1" x14ac:dyDescent="0.3">
      <c r="C32" s="25">
        <f>C33+7</f>
        <v>41243</v>
      </c>
      <c r="D32" s="42">
        <v>60.94</v>
      </c>
      <c r="E32" s="43">
        <v>0.69</v>
      </c>
      <c r="F32" s="43">
        <v>0</v>
      </c>
      <c r="G32" s="43">
        <f t="shared" si="1"/>
        <v>0</v>
      </c>
    </row>
    <row r="33" spans="3:7" ht="18" customHeight="1" x14ac:dyDescent="0.3">
      <c r="C33" s="38">
        <f t="shared" si="0"/>
        <v>41236</v>
      </c>
      <c r="D33" s="46">
        <v>61.03</v>
      </c>
      <c r="E33" s="39">
        <v>0.51</v>
      </c>
      <c r="F33" s="39">
        <v>0</v>
      </c>
      <c r="G33" s="39">
        <f t="shared" si="1"/>
        <v>0</v>
      </c>
    </row>
    <row r="34" spans="3:7" ht="18" customHeight="1" x14ac:dyDescent="0.3">
      <c r="C34" s="25">
        <f>C35+7</f>
        <v>41229</v>
      </c>
      <c r="D34" s="42">
        <v>59.64</v>
      </c>
      <c r="E34" s="43">
        <v>0.92</v>
      </c>
      <c r="F34" s="43">
        <v>0</v>
      </c>
      <c r="G34" s="43">
        <f t="shared" si="1"/>
        <v>0</v>
      </c>
    </row>
    <row r="35" spans="3:7" ht="18" customHeight="1" x14ac:dyDescent="0.3">
      <c r="C35" s="38">
        <f t="shared" si="0"/>
        <v>41222</v>
      </c>
      <c r="D35" s="46">
        <v>59.98</v>
      </c>
      <c r="E35" s="39">
        <v>1.41</v>
      </c>
      <c r="F35" s="39">
        <v>0</v>
      </c>
      <c r="G35" s="39">
        <f t="shared" si="1"/>
        <v>0</v>
      </c>
    </row>
    <row r="36" spans="3:7" ht="18" customHeight="1" x14ac:dyDescent="0.3">
      <c r="C36" s="25">
        <f>C37+7</f>
        <v>41215</v>
      </c>
      <c r="D36" s="42">
        <v>61.1</v>
      </c>
      <c r="E36" s="43">
        <v>1.27</v>
      </c>
      <c r="F36" s="43">
        <v>0</v>
      </c>
      <c r="G36" s="43">
        <f t="shared" si="1"/>
        <v>0</v>
      </c>
    </row>
    <row r="37" spans="3:7" ht="18" customHeight="1" x14ac:dyDescent="0.3">
      <c r="C37" s="38">
        <f t="shared" si="0"/>
        <v>41208</v>
      </c>
      <c r="D37" s="46">
        <v>63.43</v>
      </c>
      <c r="E37" s="39">
        <v>1.1599999999999999</v>
      </c>
      <c r="F37" s="39">
        <v>0</v>
      </c>
      <c r="G37" s="39">
        <f t="shared" si="1"/>
        <v>0</v>
      </c>
    </row>
    <row r="38" spans="3:7" ht="18" customHeight="1" x14ac:dyDescent="0.3">
      <c r="C38" s="25">
        <f>C39+7</f>
        <v>41201</v>
      </c>
      <c r="D38" s="42">
        <v>61.41</v>
      </c>
      <c r="E38" s="43">
        <v>1.46</v>
      </c>
      <c r="F38" s="43">
        <v>0</v>
      </c>
      <c r="G38" s="43">
        <f t="shared" ref="G38:G57" si="2">IF(SUM(52,-D38)&lt;0,0,SUM(52,-D38))</f>
        <v>0</v>
      </c>
    </row>
    <row r="39" spans="3:7" ht="18" customHeight="1" x14ac:dyDescent="0.3">
      <c r="C39" s="38">
        <f t="shared" si="0"/>
        <v>41194</v>
      </c>
      <c r="D39" s="46">
        <v>60.6</v>
      </c>
      <c r="E39" s="39">
        <v>1.45</v>
      </c>
      <c r="F39" s="39">
        <v>0</v>
      </c>
      <c r="G39" s="39">
        <f t="shared" si="2"/>
        <v>0</v>
      </c>
    </row>
    <row r="40" spans="3:7" ht="18" customHeight="1" x14ac:dyDescent="0.3">
      <c r="C40" s="25">
        <f>C41+7</f>
        <v>41187</v>
      </c>
      <c r="D40" s="42">
        <v>60.37</v>
      </c>
      <c r="E40" s="43">
        <v>0.97</v>
      </c>
      <c r="F40" s="43">
        <v>0</v>
      </c>
      <c r="G40" s="43">
        <f t="shared" si="2"/>
        <v>0</v>
      </c>
    </row>
    <row r="41" spans="3:7" ht="18" customHeight="1" x14ac:dyDescent="0.3">
      <c r="C41" s="38">
        <f t="shared" si="0"/>
        <v>41180</v>
      </c>
      <c r="D41" s="46">
        <v>61.56</v>
      </c>
      <c r="E41" s="39">
        <v>1.08</v>
      </c>
      <c r="F41" s="39">
        <v>0</v>
      </c>
      <c r="G41" s="39">
        <f t="shared" si="2"/>
        <v>0</v>
      </c>
    </row>
    <row r="42" spans="3:7" ht="18" customHeight="1" x14ac:dyDescent="0.3">
      <c r="C42" s="25">
        <f>C43+7</f>
        <v>41173</v>
      </c>
      <c r="D42" s="42">
        <v>64.150000000000006</v>
      </c>
      <c r="E42" s="43">
        <v>1.1499999999999999</v>
      </c>
      <c r="F42" s="43">
        <v>0</v>
      </c>
      <c r="G42" s="43">
        <f t="shared" si="2"/>
        <v>0</v>
      </c>
    </row>
    <row r="43" spans="3:7" ht="18" customHeight="1" x14ac:dyDescent="0.3">
      <c r="C43" s="38">
        <f t="shared" si="0"/>
        <v>41166</v>
      </c>
      <c r="D43" s="46">
        <v>64.53</v>
      </c>
      <c r="E43" s="39">
        <v>1.19</v>
      </c>
      <c r="F43" s="39">
        <v>0</v>
      </c>
      <c r="G43" s="39">
        <f t="shared" si="2"/>
        <v>0</v>
      </c>
    </row>
    <row r="44" spans="3:7" ht="18" customHeight="1" x14ac:dyDescent="0.3">
      <c r="C44" s="25">
        <f>C45+7</f>
        <v>41159</v>
      </c>
      <c r="D44" s="42">
        <v>65.819999999999993</v>
      </c>
      <c r="E44" s="43">
        <v>1.73</v>
      </c>
      <c r="F44" s="43">
        <v>0</v>
      </c>
      <c r="G44" s="43">
        <f t="shared" si="2"/>
        <v>0</v>
      </c>
    </row>
    <row r="45" spans="3:7" ht="18" customHeight="1" x14ac:dyDescent="0.3">
      <c r="C45" s="38">
        <f t="shared" si="0"/>
        <v>41152</v>
      </c>
      <c r="D45" s="46">
        <v>65.73</v>
      </c>
      <c r="E45" s="39">
        <v>1.88</v>
      </c>
      <c r="F45" s="39">
        <v>0</v>
      </c>
      <c r="G45" s="39">
        <f t="shared" si="2"/>
        <v>0</v>
      </c>
    </row>
    <row r="46" spans="3:7" ht="18" customHeight="1" x14ac:dyDescent="0.3">
      <c r="C46" s="25">
        <f>C47+7</f>
        <v>41145</v>
      </c>
      <c r="D46" s="42">
        <v>64.680000000000007</v>
      </c>
      <c r="E46" s="43">
        <v>1.6</v>
      </c>
      <c r="F46" s="43">
        <v>0</v>
      </c>
      <c r="G46" s="43">
        <f t="shared" si="2"/>
        <v>0</v>
      </c>
    </row>
    <row r="47" spans="3:7" ht="18" customHeight="1" x14ac:dyDescent="0.3">
      <c r="C47" s="38">
        <f t="shared" si="0"/>
        <v>41138</v>
      </c>
      <c r="D47" s="46">
        <v>63.14</v>
      </c>
      <c r="E47" s="39">
        <v>1.1399999999999999</v>
      </c>
      <c r="F47" s="39">
        <v>0</v>
      </c>
      <c r="G47" s="39">
        <f t="shared" si="2"/>
        <v>0</v>
      </c>
    </row>
    <row r="48" spans="3:7" ht="18" customHeight="1" x14ac:dyDescent="0.3">
      <c r="C48" s="25">
        <f>C49+7</f>
        <v>41131</v>
      </c>
      <c r="D48" s="42">
        <v>64.14</v>
      </c>
      <c r="E48" s="43">
        <v>1.06</v>
      </c>
      <c r="F48" s="43">
        <v>0</v>
      </c>
      <c r="G48" s="43">
        <f t="shared" si="2"/>
        <v>0</v>
      </c>
    </row>
    <row r="49" spans="3:7" ht="18" customHeight="1" x14ac:dyDescent="0.3">
      <c r="C49" s="38">
        <f t="shared" si="0"/>
        <v>41124</v>
      </c>
      <c r="D49" s="46">
        <v>61.38</v>
      </c>
      <c r="E49" s="39">
        <v>0.3</v>
      </c>
      <c r="F49" s="39">
        <v>0</v>
      </c>
      <c r="G49" s="39">
        <f t="shared" si="2"/>
        <v>0</v>
      </c>
    </row>
    <row r="50" spans="3:7" ht="18" customHeight="1" x14ac:dyDescent="0.3">
      <c r="C50" s="25">
        <f>C51+7</f>
        <v>41117</v>
      </c>
      <c r="D50" s="42">
        <v>63.02</v>
      </c>
      <c r="E50" s="43">
        <v>0.65</v>
      </c>
      <c r="F50" s="43">
        <v>0</v>
      </c>
      <c r="G50" s="43">
        <f t="shared" si="2"/>
        <v>0</v>
      </c>
    </row>
    <row r="51" spans="3:7" ht="18" customHeight="1" x14ac:dyDescent="0.3">
      <c r="C51" s="38">
        <f t="shared" si="0"/>
        <v>41110</v>
      </c>
      <c r="D51" s="46">
        <v>63.45</v>
      </c>
      <c r="E51" s="39">
        <v>0.73</v>
      </c>
      <c r="F51" s="39">
        <v>0</v>
      </c>
      <c r="G51" s="39">
        <f t="shared" si="2"/>
        <v>0</v>
      </c>
    </row>
    <row r="52" spans="3:7" ht="18" customHeight="1" x14ac:dyDescent="0.3">
      <c r="C52" s="25">
        <f>C53+7</f>
        <v>41103</v>
      </c>
      <c r="D52" s="42">
        <v>62.83</v>
      </c>
      <c r="E52" s="43">
        <v>0.85</v>
      </c>
      <c r="F52" s="43">
        <v>0</v>
      </c>
      <c r="G52" s="43">
        <f t="shared" si="2"/>
        <v>0</v>
      </c>
    </row>
    <row r="53" spans="3:7" ht="18" customHeight="1" x14ac:dyDescent="0.3">
      <c r="C53" s="38">
        <f t="shared" si="0"/>
        <v>41096</v>
      </c>
      <c r="D53" s="46">
        <v>62.84</v>
      </c>
      <c r="E53" s="39">
        <v>0.52</v>
      </c>
      <c r="F53" s="39">
        <v>0</v>
      </c>
      <c r="G53" s="39">
        <f t="shared" si="2"/>
        <v>0</v>
      </c>
    </row>
    <row r="54" spans="3:7" ht="18" customHeight="1" x14ac:dyDescent="0.3">
      <c r="C54" s="25">
        <f>C55+7</f>
        <v>41089</v>
      </c>
      <c r="D54" s="42">
        <v>60.3</v>
      </c>
      <c r="E54" s="43">
        <v>0.43</v>
      </c>
      <c r="F54" s="43">
        <v>0</v>
      </c>
      <c r="G54" s="43">
        <f t="shared" si="2"/>
        <v>0</v>
      </c>
    </row>
    <row r="55" spans="3:7" ht="18" customHeight="1" x14ac:dyDescent="0.3">
      <c r="C55" s="38">
        <f t="shared" si="0"/>
        <v>41082</v>
      </c>
      <c r="D55" s="46">
        <v>63.7</v>
      </c>
      <c r="E55" s="39">
        <v>0.6</v>
      </c>
      <c r="F55" s="39">
        <v>0</v>
      </c>
      <c r="G55" s="39">
        <f t="shared" si="2"/>
        <v>0</v>
      </c>
    </row>
    <row r="56" spans="3:7" ht="18" customHeight="1" x14ac:dyDescent="0.3">
      <c r="C56" s="25">
        <f>C57+7</f>
        <v>41075</v>
      </c>
      <c r="D56" s="42">
        <v>62</v>
      </c>
      <c r="E56" s="43">
        <v>0.47</v>
      </c>
      <c r="F56" s="43">
        <v>0</v>
      </c>
      <c r="G56" s="43">
        <f t="shared" si="2"/>
        <v>0</v>
      </c>
    </row>
    <row r="57" spans="3:7" ht="18" customHeight="1" x14ac:dyDescent="0.3">
      <c r="C57" s="38">
        <f t="shared" si="0"/>
        <v>41068</v>
      </c>
      <c r="D57" s="46">
        <v>59.65</v>
      </c>
      <c r="E57" s="39">
        <v>0.3</v>
      </c>
      <c r="F57" s="39">
        <v>0</v>
      </c>
      <c r="G57" s="39">
        <f t="shared" si="2"/>
        <v>0</v>
      </c>
    </row>
    <row r="58" spans="3:7" ht="18" customHeight="1" x14ac:dyDescent="0.3">
      <c r="C58" s="25">
        <v>41061</v>
      </c>
      <c r="D58" s="42">
        <v>62.52</v>
      </c>
      <c r="E58" s="43">
        <v>0.68</v>
      </c>
      <c r="F58" s="43">
        <v>0</v>
      </c>
      <c r="G58" s="43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2"/>
      <c r="D61" s="1"/>
    </row>
    <row r="62" spans="3:7" ht="18" customHeight="1" x14ac:dyDescent="0.25"/>
    <row r="63" spans="3:7" ht="18" customHeight="1" x14ac:dyDescent="0.25">
      <c r="C63" s="12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6" width="8.81640625" customWidth="1"/>
    <col min="7" max="7" width="10.81640625" customWidth="1"/>
    <col min="8" max="8" width="4.54296875" style="2" customWidth="1"/>
  </cols>
  <sheetData>
    <row r="1" spans="2:8" ht="12.75" customHeight="1" x14ac:dyDescent="0.25">
      <c r="B1" s="90"/>
      <c r="C1" s="90"/>
      <c r="D1" s="90"/>
      <c r="E1" s="90"/>
      <c r="F1" s="90"/>
      <c r="G1" s="90"/>
      <c r="H1" s="90"/>
    </row>
    <row r="2" spans="2:8" ht="18" customHeight="1" x14ac:dyDescent="0.3">
      <c r="B2" s="90"/>
      <c r="C2" s="101" t="s">
        <v>0</v>
      </c>
      <c r="D2" s="92"/>
      <c r="E2" s="92"/>
      <c r="F2" s="92"/>
      <c r="G2" s="93"/>
      <c r="H2" s="90"/>
    </row>
    <row r="3" spans="2:8" ht="18" customHeight="1" x14ac:dyDescent="0.3">
      <c r="B3" s="90"/>
      <c r="C3" s="102" t="s">
        <v>1</v>
      </c>
      <c r="D3" s="103"/>
      <c r="E3" s="103"/>
      <c r="F3" s="37"/>
      <c r="G3" s="4"/>
      <c r="H3" s="90"/>
    </row>
    <row r="4" spans="2:8" ht="18" customHeight="1" x14ac:dyDescent="0.3">
      <c r="B4" s="90"/>
      <c r="C4" s="9" t="s">
        <v>2</v>
      </c>
      <c r="D4" s="6" t="s">
        <v>3</v>
      </c>
      <c r="E4" s="6" t="s">
        <v>7</v>
      </c>
      <c r="F4" s="6" t="s">
        <v>4</v>
      </c>
      <c r="G4" s="7" t="s">
        <v>5</v>
      </c>
      <c r="H4" s="90"/>
    </row>
    <row r="5" spans="2:8" ht="18" customHeight="1" x14ac:dyDescent="0.3">
      <c r="B5" s="90"/>
      <c r="C5" s="10"/>
      <c r="D5" s="99" t="s">
        <v>6</v>
      </c>
      <c r="E5" s="99"/>
      <c r="F5" s="99"/>
      <c r="G5" s="99"/>
      <c r="H5" s="90"/>
    </row>
    <row r="6" spans="2:8" ht="18" customHeight="1" x14ac:dyDescent="0.3">
      <c r="C6" s="38">
        <f t="shared" ref="C6:C11" si="0">C7+7</f>
        <v>41054</v>
      </c>
      <c r="D6" s="46">
        <v>63.78</v>
      </c>
      <c r="E6" s="39">
        <v>0.45</v>
      </c>
      <c r="F6" s="39">
        <v>0</v>
      </c>
      <c r="G6" s="39">
        <f t="shared" ref="G6:G37" si="1">IF(SUM(52,-D6)&lt;0,0,SUM(52,-D6))</f>
        <v>0</v>
      </c>
    </row>
    <row r="7" spans="2:8" ht="18" customHeight="1" x14ac:dyDescent="0.3">
      <c r="C7" s="25">
        <f t="shared" si="0"/>
        <v>41047</v>
      </c>
      <c r="D7" s="42">
        <v>66.36</v>
      </c>
      <c r="E7" s="43">
        <v>0.28999999999999998</v>
      </c>
      <c r="F7" s="43">
        <v>0</v>
      </c>
      <c r="G7" s="43">
        <f t="shared" si="1"/>
        <v>0</v>
      </c>
    </row>
    <row r="8" spans="2:8" ht="18" customHeight="1" x14ac:dyDescent="0.3">
      <c r="C8" s="38">
        <f t="shared" si="0"/>
        <v>41040</v>
      </c>
      <c r="D8" s="46">
        <v>73.739999999999995</v>
      </c>
      <c r="E8" s="39">
        <v>0.28999999999999998</v>
      </c>
      <c r="F8" s="39">
        <v>0</v>
      </c>
      <c r="G8" s="39">
        <f t="shared" si="1"/>
        <v>0</v>
      </c>
    </row>
    <row r="9" spans="2:8" ht="18" customHeight="1" x14ac:dyDescent="0.3">
      <c r="C9" s="18">
        <f t="shared" si="0"/>
        <v>41033</v>
      </c>
      <c r="D9" s="44">
        <v>77.33</v>
      </c>
      <c r="E9" s="45">
        <v>0.08</v>
      </c>
      <c r="F9" s="45">
        <v>0</v>
      </c>
      <c r="G9" s="45">
        <f t="shared" si="1"/>
        <v>0</v>
      </c>
    </row>
    <row r="10" spans="2:8" ht="18" customHeight="1" x14ac:dyDescent="0.3">
      <c r="C10" s="38">
        <f t="shared" si="0"/>
        <v>41026</v>
      </c>
      <c r="D10" s="46">
        <v>78.36</v>
      </c>
      <c r="E10" s="39">
        <v>0</v>
      </c>
      <c r="F10" s="39">
        <v>0</v>
      </c>
      <c r="G10" s="39">
        <f t="shared" si="1"/>
        <v>0</v>
      </c>
    </row>
    <row r="11" spans="2:8" ht="18" customHeight="1" x14ac:dyDescent="0.3">
      <c r="C11" s="18">
        <f t="shared" si="0"/>
        <v>41019</v>
      </c>
      <c r="D11" s="44">
        <v>77.099999999999994</v>
      </c>
      <c r="E11" s="45">
        <v>0</v>
      </c>
      <c r="F11" s="45">
        <v>0</v>
      </c>
      <c r="G11" s="45">
        <f t="shared" si="1"/>
        <v>0</v>
      </c>
    </row>
    <row r="12" spans="2:8" ht="18" customHeight="1" x14ac:dyDescent="0.3">
      <c r="C12" s="38">
        <f t="shared" ref="C12:C17" si="2">C13+7</f>
        <v>41012</v>
      </c>
      <c r="D12" s="46">
        <v>77.19</v>
      </c>
      <c r="E12" s="39">
        <v>0</v>
      </c>
      <c r="F12" s="39">
        <v>0</v>
      </c>
      <c r="G12" s="39">
        <f t="shared" si="1"/>
        <v>0</v>
      </c>
    </row>
    <row r="13" spans="2:8" ht="18" customHeight="1" x14ac:dyDescent="0.3">
      <c r="C13" s="18">
        <f t="shared" si="2"/>
        <v>41005</v>
      </c>
      <c r="D13" s="44">
        <v>80.709999999999994</v>
      </c>
      <c r="E13" s="45">
        <v>0.14000000000000001</v>
      </c>
      <c r="F13" s="45">
        <v>1.9</v>
      </c>
      <c r="G13" s="45">
        <f t="shared" si="1"/>
        <v>0</v>
      </c>
    </row>
    <row r="14" spans="2:8" ht="18" customHeight="1" x14ac:dyDescent="0.3">
      <c r="C14" s="38">
        <f t="shared" si="2"/>
        <v>40998</v>
      </c>
      <c r="D14" s="46">
        <v>79.400000000000006</v>
      </c>
      <c r="E14" s="39">
        <v>0.35</v>
      </c>
      <c r="F14" s="39">
        <v>1.34</v>
      </c>
      <c r="G14" s="39">
        <f t="shared" si="1"/>
        <v>0</v>
      </c>
    </row>
    <row r="15" spans="2:8" ht="18" customHeight="1" x14ac:dyDescent="0.3">
      <c r="C15" s="18">
        <f t="shared" si="2"/>
        <v>40991</v>
      </c>
      <c r="D15" s="44">
        <v>76.459999999999994</v>
      </c>
      <c r="E15" s="45">
        <v>0.28999999999999998</v>
      </c>
      <c r="F15" s="45">
        <v>1.76</v>
      </c>
      <c r="G15" s="45">
        <f t="shared" si="1"/>
        <v>0</v>
      </c>
    </row>
    <row r="16" spans="2:8" ht="18" customHeight="1" x14ac:dyDescent="0.3">
      <c r="C16" s="38">
        <f t="shared" si="2"/>
        <v>40984</v>
      </c>
      <c r="D16" s="46">
        <v>77.2</v>
      </c>
      <c r="E16" s="39">
        <v>0.28999999999999998</v>
      </c>
      <c r="F16" s="39">
        <v>0</v>
      </c>
      <c r="G16" s="39">
        <f t="shared" si="1"/>
        <v>0</v>
      </c>
    </row>
    <row r="17" spans="3:7" ht="18" customHeight="1" x14ac:dyDescent="0.3">
      <c r="C17" s="18">
        <f t="shared" si="2"/>
        <v>40977</v>
      </c>
      <c r="D17" s="44">
        <v>78.849999999999994</v>
      </c>
      <c r="E17" s="45">
        <v>0.64</v>
      </c>
      <c r="F17" s="45">
        <v>0</v>
      </c>
      <c r="G17" s="45">
        <f t="shared" si="1"/>
        <v>0</v>
      </c>
    </row>
    <row r="18" spans="3:7" ht="18" customHeight="1" x14ac:dyDescent="0.3">
      <c r="C18" s="38">
        <f t="shared" ref="C18:C23" si="3">C19+7</f>
        <v>40970</v>
      </c>
      <c r="D18" s="46">
        <v>78.66</v>
      </c>
      <c r="E18" s="39">
        <v>1.7</v>
      </c>
      <c r="F18" s="39">
        <v>0</v>
      </c>
      <c r="G18" s="39">
        <f t="shared" si="1"/>
        <v>0</v>
      </c>
    </row>
    <row r="19" spans="3:7" ht="18" customHeight="1" x14ac:dyDescent="0.3">
      <c r="C19" s="18">
        <f t="shared" si="3"/>
        <v>40963</v>
      </c>
      <c r="D19" s="44">
        <v>79.489999999999995</v>
      </c>
      <c r="E19" s="45">
        <v>1.7</v>
      </c>
      <c r="F19" s="45">
        <v>0</v>
      </c>
      <c r="G19" s="45">
        <f t="shared" si="1"/>
        <v>0</v>
      </c>
    </row>
    <row r="20" spans="3:7" ht="18" customHeight="1" x14ac:dyDescent="0.3">
      <c r="C20" s="38">
        <f t="shared" si="3"/>
        <v>40956</v>
      </c>
      <c r="D20" s="46">
        <v>79.56</v>
      </c>
      <c r="E20" s="39">
        <v>1.7</v>
      </c>
      <c r="F20" s="39">
        <v>0</v>
      </c>
      <c r="G20" s="39">
        <f t="shared" si="1"/>
        <v>0</v>
      </c>
    </row>
    <row r="21" spans="3:7" ht="18" customHeight="1" x14ac:dyDescent="0.3">
      <c r="C21" s="18">
        <f t="shared" si="3"/>
        <v>40949</v>
      </c>
      <c r="D21" s="44">
        <v>82.25</v>
      </c>
      <c r="E21" s="45">
        <v>1.7</v>
      </c>
      <c r="F21" s="45">
        <v>0</v>
      </c>
      <c r="G21" s="45">
        <f t="shared" si="1"/>
        <v>0</v>
      </c>
    </row>
    <row r="22" spans="3:7" ht="18" customHeight="1" x14ac:dyDescent="0.3">
      <c r="C22" s="38">
        <f t="shared" si="3"/>
        <v>40942</v>
      </c>
      <c r="D22" s="46">
        <v>80.569999999999993</v>
      </c>
      <c r="E22" s="39">
        <v>1.7</v>
      </c>
      <c r="F22" s="39">
        <v>0</v>
      </c>
      <c r="G22" s="39">
        <f t="shared" si="1"/>
        <v>0</v>
      </c>
    </row>
    <row r="23" spans="3:7" ht="18" customHeight="1" x14ac:dyDescent="0.3">
      <c r="C23" s="18">
        <f t="shared" si="3"/>
        <v>40935</v>
      </c>
      <c r="D23" s="44">
        <v>82.29</v>
      </c>
      <c r="E23" s="45">
        <v>1.7</v>
      </c>
      <c r="F23" s="45">
        <v>0</v>
      </c>
      <c r="G23" s="45">
        <f t="shared" si="1"/>
        <v>0</v>
      </c>
    </row>
    <row r="24" spans="3:7" ht="18" customHeight="1" x14ac:dyDescent="0.3">
      <c r="C24" s="34">
        <f t="shared" ref="C24:C29" si="4">C25+7</f>
        <v>40928</v>
      </c>
      <c r="D24" s="35">
        <v>80.44</v>
      </c>
      <c r="E24" s="36">
        <v>1.7</v>
      </c>
      <c r="F24" s="36">
        <v>0</v>
      </c>
      <c r="G24" s="36">
        <f t="shared" si="1"/>
        <v>0</v>
      </c>
    </row>
    <row r="25" spans="3:7" ht="18" customHeight="1" x14ac:dyDescent="0.3">
      <c r="C25" s="25">
        <f t="shared" si="4"/>
        <v>40921</v>
      </c>
      <c r="D25" s="42">
        <v>80.12</v>
      </c>
      <c r="E25" s="43">
        <v>1.7</v>
      </c>
      <c r="F25" s="43">
        <v>0</v>
      </c>
      <c r="G25" s="43">
        <f t="shared" si="1"/>
        <v>0</v>
      </c>
    </row>
    <row r="26" spans="3:7" ht="18" customHeight="1" x14ac:dyDescent="0.3">
      <c r="C26" s="34">
        <f t="shared" si="4"/>
        <v>40914</v>
      </c>
      <c r="D26" s="35">
        <v>77.98</v>
      </c>
      <c r="E26" s="36">
        <v>1.7</v>
      </c>
      <c r="F26" s="36">
        <v>0</v>
      </c>
      <c r="G26" s="36">
        <f t="shared" si="1"/>
        <v>0</v>
      </c>
    </row>
    <row r="27" spans="3:7" ht="18" customHeight="1" x14ac:dyDescent="0.3">
      <c r="C27" s="25">
        <f t="shared" si="4"/>
        <v>40907</v>
      </c>
      <c r="D27" s="42">
        <v>73.34</v>
      </c>
      <c r="E27" s="43">
        <v>1.7</v>
      </c>
      <c r="F27" s="43">
        <v>0</v>
      </c>
      <c r="G27" s="43">
        <f t="shared" si="1"/>
        <v>0</v>
      </c>
    </row>
    <row r="28" spans="3:7" ht="18" customHeight="1" x14ac:dyDescent="0.3">
      <c r="C28" s="34">
        <f t="shared" si="4"/>
        <v>40900</v>
      </c>
      <c r="D28" s="35">
        <v>72.22</v>
      </c>
      <c r="E28" s="36">
        <v>1.7</v>
      </c>
      <c r="F28" s="36">
        <v>0</v>
      </c>
      <c r="G28" s="36">
        <f t="shared" si="1"/>
        <v>0</v>
      </c>
    </row>
    <row r="29" spans="3:7" ht="18" customHeight="1" x14ac:dyDescent="0.3">
      <c r="C29" s="25">
        <f t="shared" si="4"/>
        <v>40893</v>
      </c>
      <c r="D29" s="42">
        <v>74.22</v>
      </c>
      <c r="E29" s="43">
        <v>1.7</v>
      </c>
      <c r="F29" s="43">
        <v>0</v>
      </c>
      <c r="G29" s="43">
        <f t="shared" si="1"/>
        <v>0</v>
      </c>
    </row>
    <row r="30" spans="3:7" ht="18" customHeight="1" x14ac:dyDescent="0.3">
      <c r="C30" s="34">
        <f t="shared" ref="C30:C35" si="5">C31+7</f>
        <v>40886</v>
      </c>
      <c r="D30" s="35">
        <v>78.36</v>
      </c>
      <c r="E30" s="36">
        <v>1.7</v>
      </c>
      <c r="F30" s="36">
        <v>0</v>
      </c>
      <c r="G30" s="36">
        <f t="shared" si="1"/>
        <v>0</v>
      </c>
    </row>
    <row r="31" spans="3:7" ht="18" customHeight="1" x14ac:dyDescent="0.3">
      <c r="C31" s="25">
        <f t="shared" si="5"/>
        <v>40879</v>
      </c>
      <c r="D31" s="42">
        <v>78.489999999999995</v>
      </c>
      <c r="E31" s="43">
        <v>1.7</v>
      </c>
      <c r="F31" s="43">
        <v>0</v>
      </c>
      <c r="G31" s="43">
        <f t="shared" si="1"/>
        <v>0</v>
      </c>
    </row>
    <row r="32" spans="3:7" ht="18" customHeight="1" x14ac:dyDescent="0.3">
      <c r="C32" s="34">
        <f t="shared" si="5"/>
        <v>40872</v>
      </c>
      <c r="D32" s="35">
        <v>80.7</v>
      </c>
      <c r="E32" s="36">
        <v>1.66</v>
      </c>
      <c r="F32" s="36">
        <v>0</v>
      </c>
      <c r="G32" s="36">
        <f t="shared" si="1"/>
        <v>0</v>
      </c>
    </row>
    <row r="33" spans="3:7" ht="18" customHeight="1" x14ac:dyDescent="0.3">
      <c r="C33" s="25">
        <f t="shared" si="5"/>
        <v>40865</v>
      </c>
      <c r="D33" s="42">
        <v>86.63</v>
      </c>
      <c r="E33" s="43">
        <v>1.7</v>
      </c>
      <c r="F33" s="43">
        <v>0</v>
      </c>
      <c r="G33" s="43">
        <f t="shared" si="1"/>
        <v>0</v>
      </c>
    </row>
    <row r="34" spans="3:7" ht="18" customHeight="1" x14ac:dyDescent="0.3">
      <c r="C34" s="34">
        <f t="shared" si="5"/>
        <v>40858</v>
      </c>
      <c r="D34" s="35">
        <v>86.59</v>
      </c>
      <c r="E34" s="36">
        <v>1.28</v>
      </c>
      <c r="F34" s="36">
        <v>0</v>
      </c>
      <c r="G34" s="36">
        <f t="shared" si="1"/>
        <v>0</v>
      </c>
    </row>
    <row r="35" spans="3:7" ht="18" customHeight="1" x14ac:dyDescent="0.3">
      <c r="C35" s="25">
        <f t="shared" si="5"/>
        <v>40851</v>
      </c>
      <c r="D35" s="42">
        <v>90.07</v>
      </c>
      <c r="E35" s="43">
        <v>1.43</v>
      </c>
      <c r="F35" s="43">
        <v>0</v>
      </c>
      <c r="G35" s="43">
        <f t="shared" si="1"/>
        <v>0</v>
      </c>
    </row>
    <row r="36" spans="3:7" ht="18" customHeight="1" x14ac:dyDescent="0.3">
      <c r="C36" s="34">
        <f t="shared" ref="C36:C41" si="6">C37+7</f>
        <v>40844</v>
      </c>
      <c r="D36" s="35">
        <v>87.4</v>
      </c>
      <c r="E36" s="36">
        <v>1.19</v>
      </c>
      <c r="F36" s="36">
        <v>0</v>
      </c>
      <c r="G36" s="36">
        <f t="shared" si="1"/>
        <v>0</v>
      </c>
    </row>
    <row r="37" spans="3:7" ht="18" customHeight="1" x14ac:dyDescent="0.3">
      <c r="C37" s="25">
        <f t="shared" si="6"/>
        <v>40837</v>
      </c>
      <c r="D37" s="42">
        <v>90.01</v>
      </c>
      <c r="E37" s="43">
        <v>1.7</v>
      </c>
      <c r="F37" s="43">
        <v>0</v>
      </c>
      <c r="G37" s="43">
        <f t="shared" si="1"/>
        <v>0</v>
      </c>
    </row>
    <row r="38" spans="3:7" ht="18" customHeight="1" x14ac:dyDescent="0.3">
      <c r="C38" s="34">
        <f t="shared" si="6"/>
        <v>40830</v>
      </c>
      <c r="D38" s="35">
        <v>91.33</v>
      </c>
      <c r="E38" s="36">
        <v>1.32</v>
      </c>
      <c r="F38" s="36">
        <v>0</v>
      </c>
      <c r="G38" s="36">
        <f t="shared" ref="G38:G56" si="7">IF(SUM(52,-D38)&lt;0,0,SUM(52,-D38))</f>
        <v>0</v>
      </c>
    </row>
    <row r="39" spans="3:7" ht="18" customHeight="1" x14ac:dyDescent="0.3">
      <c r="C39" s="25">
        <f t="shared" si="6"/>
        <v>40823</v>
      </c>
      <c r="D39" s="42">
        <v>90.9</v>
      </c>
      <c r="E39" s="43">
        <v>1.7</v>
      </c>
      <c r="F39" s="43">
        <v>0</v>
      </c>
      <c r="G39" s="43">
        <f t="shared" si="7"/>
        <v>0</v>
      </c>
    </row>
    <row r="40" spans="3:7" ht="18" customHeight="1" x14ac:dyDescent="0.3">
      <c r="C40" s="34">
        <f t="shared" si="6"/>
        <v>40816</v>
      </c>
      <c r="D40" s="35">
        <v>91.46</v>
      </c>
      <c r="E40" s="36">
        <v>1.52</v>
      </c>
      <c r="F40" s="36">
        <v>0</v>
      </c>
      <c r="G40" s="36">
        <f t="shared" si="7"/>
        <v>0</v>
      </c>
    </row>
    <row r="41" spans="3:7" ht="18" customHeight="1" x14ac:dyDescent="0.3">
      <c r="C41" s="25">
        <f t="shared" si="6"/>
        <v>40809</v>
      </c>
      <c r="D41" s="42">
        <v>96.71</v>
      </c>
      <c r="E41" s="43">
        <v>1.07</v>
      </c>
      <c r="F41" s="43">
        <v>0</v>
      </c>
      <c r="G41" s="43">
        <f t="shared" si="7"/>
        <v>0</v>
      </c>
    </row>
    <row r="42" spans="3:7" ht="18" customHeight="1" x14ac:dyDescent="0.3">
      <c r="C42" s="34">
        <f t="shared" ref="C42:C47" si="8">C43+7</f>
        <v>40802</v>
      </c>
      <c r="D42" s="35">
        <v>100.57</v>
      </c>
      <c r="E42" s="36">
        <v>1.63</v>
      </c>
      <c r="F42" s="36">
        <v>0</v>
      </c>
      <c r="G42" s="36">
        <f t="shared" si="7"/>
        <v>0</v>
      </c>
    </row>
    <row r="43" spans="3:7" ht="18" customHeight="1" x14ac:dyDescent="0.3">
      <c r="C43" s="25">
        <f t="shared" si="8"/>
        <v>40795</v>
      </c>
      <c r="D43" s="42">
        <v>92.8</v>
      </c>
      <c r="E43" s="43">
        <v>0</v>
      </c>
      <c r="F43" s="43">
        <v>0</v>
      </c>
      <c r="G43" s="43">
        <f t="shared" si="7"/>
        <v>0</v>
      </c>
    </row>
    <row r="44" spans="3:7" ht="18" customHeight="1" x14ac:dyDescent="0.3">
      <c r="C44" s="34">
        <f t="shared" si="8"/>
        <v>40788</v>
      </c>
      <c r="D44" s="35">
        <v>91.2</v>
      </c>
      <c r="E44" s="36">
        <v>0</v>
      </c>
      <c r="F44" s="36">
        <v>0</v>
      </c>
      <c r="G44" s="36">
        <f t="shared" si="7"/>
        <v>0</v>
      </c>
    </row>
    <row r="45" spans="3:7" ht="18" customHeight="1" x14ac:dyDescent="0.3">
      <c r="C45" s="25">
        <f t="shared" si="8"/>
        <v>40781</v>
      </c>
      <c r="D45" s="42">
        <v>91.96</v>
      </c>
      <c r="E45" s="43">
        <v>0.39</v>
      </c>
      <c r="F45" s="43">
        <v>0</v>
      </c>
      <c r="G45" s="43">
        <f t="shared" si="7"/>
        <v>0</v>
      </c>
    </row>
    <row r="46" spans="3:7" ht="18" customHeight="1" x14ac:dyDescent="0.3">
      <c r="C46" s="34">
        <f t="shared" si="8"/>
        <v>40774</v>
      </c>
      <c r="D46" s="35">
        <v>89.94</v>
      </c>
      <c r="E46" s="36">
        <v>0.03</v>
      </c>
      <c r="F46" s="36">
        <v>0</v>
      </c>
      <c r="G46" s="36">
        <f t="shared" si="7"/>
        <v>0</v>
      </c>
    </row>
    <row r="47" spans="3:7" ht="18" customHeight="1" x14ac:dyDescent="0.3">
      <c r="C47" s="18">
        <f t="shared" si="8"/>
        <v>40767</v>
      </c>
      <c r="D47" s="44">
        <v>87.78</v>
      </c>
      <c r="E47" s="45">
        <v>1.7</v>
      </c>
      <c r="F47" s="45">
        <v>0</v>
      </c>
      <c r="G47" s="45">
        <f t="shared" si="7"/>
        <v>0</v>
      </c>
    </row>
    <row r="48" spans="3:7" ht="18" customHeight="1" x14ac:dyDescent="0.3">
      <c r="C48" s="38">
        <f t="shared" ref="C48:C56" si="9">C49+7</f>
        <v>40760</v>
      </c>
      <c r="D48" s="46">
        <v>90.85</v>
      </c>
      <c r="E48" s="39">
        <v>0</v>
      </c>
      <c r="F48" s="39">
        <v>0</v>
      </c>
      <c r="G48" s="39">
        <f t="shared" si="7"/>
        <v>0</v>
      </c>
    </row>
    <row r="49" spans="3:7" ht="18" customHeight="1" x14ac:dyDescent="0.3">
      <c r="C49" s="18">
        <f t="shared" si="9"/>
        <v>40753</v>
      </c>
      <c r="D49" s="44">
        <v>93.51</v>
      </c>
      <c r="E49" s="45">
        <v>1.7</v>
      </c>
      <c r="F49" s="45">
        <v>0</v>
      </c>
      <c r="G49" s="45">
        <f t="shared" si="7"/>
        <v>0</v>
      </c>
    </row>
    <row r="50" spans="3:7" ht="18" customHeight="1" x14ac:dyDescent="0.3">
      <c r="C50" s="34">
        <f t="shared" si="9"/>
        <v>40746</v>
      </c>
      <c r="D50" s="35">
        <v>95.55</v>
      </c>
      <c r="E50" s="36">
        <v>0.95</v>
      </c>
      <c r="F50" s="36">
        <v>0</v>
      </c>
      <c r="G50" s="36">
        <f t="shared" si="7"/>
        <v>0</v>
      </c>
    </row>
    <row r="51" spans="3:7" ht="18" customHeight="1" x14ac:dyDescent="0.3">
      <c r="C51" s="25">
        <f t="shared" si="9"/>
        <v>40739</v>
      </c>
      <c r="D51" s="42">
        <v>103.91</v>
      </c>
      <c r="E51" s="43">
        <v>0.77</v>
      </c>
      <c r="F51" s="43">
        <v>0</v>
      </c>
      <c r="G51" s="43">
        <f t="shared" si="7"/>
        <v>0</v>
      </c>
    </row>
    <row r="52" spans="3:7" ht="18" customHeight="1" x14ac:dyDescent="0.3">
      <c r="C52" s="34">
        <f t="shared" si="9"/>
        <v>40732</v>
      </c>
      <c r="D52" s="35">
        <v>108.86</v>
      </c>
      <c r="E52" s="36">
        <v>0.56999999999999995</v>
      </c>
      <c r="F52" s="36">
        <v>0</v>
      </c>
      <c r="G52" s="36">
        <f t="shared" si="7"/>
        <v>0</v>
      </c>
    </row>
    <row r="53" spans="3:7" ht="18" customHeight="1" x14ac:dyDescent="0.3">
      <c r="C53" s="25">
        <f t="shared" si="9"/>
        <v>40725</v>
      </c>
      <c r="D53" s="42">
        <v>112.84</v>
      </c>
      <c r="E53" s="43">
        <v>0.75</v>
      </c>
      <c r="F53" s="43">
        <v>0</v>
      </c>
      <c r="G53" s="43">
        <f t="shared" si="7"/>
        <v>0</v>
      </c>
    </row>
    <row r="54" spans="3:7" ht="18" customHeight="1" x14ac:dyDescent="0.3">
      <c r="C54" s="34">
        <f t="shared" si="9"/>
        <v>40718</v>
      </c>
      <c r="D54" s="35">
        <v>115.64</v>
      </c>
      <c r="E54" s="36">
        <v>0.42</v>
      </c>
      <c r="F54" s="36">
        <v>0</v>
      </c>
      <c r="G54" s="36">
        <f t="shared" si="7"/>
        <v>0</v>
      </c>
    </row>
    <row r="55" spans="3:7" ht="18" customHeight="1" x14ac:dyDescent="0.3">
      <c r="C55" s="25">
        <f t="shared" si="9"/>
        <v>40711</v>
      </c>
      <c r="D55" s="42">
        <v>123.43</v>
      </c>
      <c r="E55" s="43">
        <v>0.72</v>
      </c>
      <c r="F55" s="43">
        <v>0</v>
      </c>
      <c r="G55" s="43">
        <f t="shared" si="7"/>
        <v>0</v>
      </c>
    </row>
    <row r="56" spans="3:7" ht="18" customHeight="1" x14ac:dyDescent="0.3">
      <c r="C56" s="34">
        <f t="shared" si="9"/>
        <v>40704</v>
      </c>
      <c r="D56" s="35">
        <v>145.57</v>
      </c>
      <c r="E56" s="36">
        <v>1.7</v>
      </c>
      <c r="F56" s="36">
        <v>0</v>
      </c>
      <c r="G56" s="36">
        <f t="shared" si="7"/>
        <v>0</v>
      </c>
    </row>
    <row r="57" spans="3:7" ht="18" customHeight="1" x14ac:dyDescent="0.3">
      <c r="C57" s="25">
        <v>40697</v>
      </c>
      <c r="D57" s="42">
        <v>146.44999999999999</v>
      </c>
      <c r="E57" s="43">
        <v>1.7</v>
      </c>
      <c r="F57" s="43">
        <v>0</v>
      </c>
      <c r="G57" s="43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2"/>
      <c r="D60" s="1"/>
    </row>
    <row r="61" spans="3:7" ht="18" customHeight="1" x14ac:dyDescent="0.25"/>
    <row r="62" spans="3:7" ht="18" customHeight="1" x14ac:dyDescent="0.25">
      <c r="C62" s="12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6" width="8.81640625" customWidth="1"/>
    <col min="7" max="7" width="10.81640625" customWidth="1"/>
    <col min="8" max="8" width="4.54296875" style="2" customWidth="1"/>
  </cols>
  <sheetData>
    <row r="1" spans="2:8" ht="12.75" customHeight="1" x14ac:dyDescent="0.25">
      <c r="B1" s="90"/>
      <c r="C1" s="90"/>
      <c r="D1" s="90"/>
      <c r="E1" s="90"/>
      <c r="F1" s="90"/>
      <c r="G1" s="90"/>
      <c r="H1" s="90"/>
    </row>
    <row r="2" spans="2:8" ht="18" customHeight="1" x14ac:dyDescent="0.3">
      <c r="B2" s="90"/>
      <c r="C2" s="101" t="s">
        <v>0</v>
      </c>
      <c r="D2" s="92"/>
      <c r="E2" s="92"/>
      <c r="F2" s="92"/>
      <c r="G2" s="93"/>
      <c r="H2" s="90"/>
    </row>
    <row r="3" spans="2:8" ht="18" customHeight="1" x14ac:dyDescent="0.3">
      <c r="B3" s="90"/>
      <c r="C3" s="102" t="s">
        <v>1</v>
      </c>
      <c r="D3" s="103"/>
      <c r="E3" s="103"/>
      <c r="F3" s="37"/>
      <c r="G3" s="4"/>
      <c r="H3" s="90"/>
    </row>
    <row r="4" spans="2:8" ht="18" customHeight="1" x14ac:dyDescent="0.3">
      <c r="B4" s="90"/>
      <c r="C4" s="9" t="s">
        <v>2</v>
      </c>
      <c r="D4" s="6" t="s">
        <v>3</v>
      </c>
      <c r="E4" s="6" t="s">
        <v>7</v>
      </c>
      <c r="F4" s="6" t="s">
        <v>4</v>
      </c>
      <c r="G4" s="7" t="s">
        <v>5</v>
      </c>
      <c r="H4" s="90"/>
    </row>
    <row r="5" spans="2:8" ht="18" customHeight="1" x14ac:dyDescent="0.3">
      <c r="B5" s="90"/>
      <c r="C5" s="10"/>
      <c r="D5" s="99" t="s">
        <v>6</v>
      </c>
      <c r="E5" s="99"/>
      <c r="F5" s="99"/>
      <c r="G5" s="99"/>
      <c r="H5" s="90"/>
    </row>
    <row r="6" spans="2:8" ht="18" customHeight="1" x14ac:dyDescent="0.3">
      <c r="B6" s="90"/>
      <c r="C6" s="34">
        <f>C7+7</f>
        <v>40690</v>
      </c>
      <c r="D6" s="35">
        <v>144.47999999999999</v>
      </c>
      <c r="E6" s="36">
        <v>1.66</v>
      </c>
      <c r="F6" s="36">
        <v>0</v>
      </c>
      <c r="G6" s="36">
        <f t="shared" ref="G6:G42" si="0">IF(SUM(52,-D6)&lt;0,0,SUM(52,-D6))</f>
        <v>0</v>
      </c>
      <c r="H6" s="90"/>
    </row>
    <row r="7" spans="2:8" ht="18" customHeight="1" x14ac:dyDescent="0.3">
      <c r="B7" s="90"/>
      <c r="C7" s="25">
        <f t="shared" ref="C7:C12" si="1">C8+7</f>
        <v>40683</v>
      </c>
      <c r="D7" s="30">
        <v>142.13999999999999</v>
      </c>
      <c r="E7" s="43">
        <v>1.1299999999999999</v>
      </c>
      <c r="F7" s="43">
        <v>0</v>
      </c>
      <c r="G7" s="29">
        <f t="shared" si="0"/>
        <v>0</v>
      </c>
      <c r="H7" s="90"/>
    </row>
    <row r="8" spans="2:8" ht="18" customHeight="1" x14ac:dyDescent="0.3">
      <c r="B8" s="90"/>
      <c r="C8" s="34">
        <f t="shared" si="1"/>
        <v>40676</v>
      </c>
      <c r="D8" s="35">
        <v>145.75</v>
      </c>
      <c r="E8" s="36">
        <v>0.62</v>
      </c>
      <c r="F8" s="36">
        <v>0</v>
      </c>
      <c r="G8" s="36">
        <f t="shared" si="0"/>
        <v>0</v>
      </c>
      <c r="H8" s="90"/>
    </row>
    <row r="9" spans="2:8" ht="18" customHeight="1" x14ac:dyDescent="0.3">
      <c r="B9" s="90"/>
      <c r="C9" s="25">
        <f t="shared" si="1"/>
        <v>40669</v>
      </c>
      <c r="D9" s="30">
        <v>153.18</v>
      </c>
      <c r="E9" s="43">
        <v>1.05</v>
      </c>
      <c r="F9" s="43">
        <v>0</v>
      </c>
      <c r="G9" s="29">
        <f t="shared" si="0"/>
        <v>0</v>
      </c>
      <c r="H9" s="90"/>
    </row>
    <row r="10" spans="2:8" ht="18" customHeight="1" x14ac:dyDescent="0.3">
      <c r="B10" s="90"/>
      <c r="C10" s="34">
        <f t="shared" si="1"/>
        <v>40662</v>
      </c>
      <c r="D10" s="35">
        <v>163.22999999999999</v>
      </c>
      <c r="E10" s="36">
        <v>0.3</v>
      </c>
      <c r="F10" s="36">
        <v>0</v>
      </c>
      <c r="G10" s="36">
        <f t="shared" si="0"/>
        <v>0</v>
      </c>
      <c r="H10" s="90"/>
    </row>
    <row r="11" spans="2:8" ht="18" customHeight="1" x14ac:dyDescent="0.3">
      <c r="B11" s="90"/>
      <c r="C11" s="25">
        <f t="shared" si="1"/>
        <v>40655</v>
      </c>
      <c r="D11" s="30">
        <v>195.72</v>
      </c>
      <c r="E11" s="43">
        <v>1.65</v>
      </c>
      <c r="F11" s="43">
        <v>0</v>
      </c>
      <c r="G11" s="29">
        <f t="shared" si="0"/>
        <v>0</v>
      </c>
      <c r="H11" s="90"/>
    </row>
    <row r="12" spans="2:8" ht="18" customHeight="1" x14ac:dyDescent="0.3">
      <c r="B12" s="90"/>
      <c r="C12" s="34">
        <f t="shared" si="1"/>
        <v>40648</v>
      </c>
      <c r="D12" s="35">
        <v>207.63</v>
      </c>
      <c r="E12" s="36">
        <v>0.5</v>
      </c>
      <c r="F12" s="36">
        <v>0</v>
      </c>
      <c r="G12" s="36">
        <f t="shared" si="0"/>
        <v>0</v>
      </c>
      <c r="H12" s="90"/>
    </row>
    <row r="13" spans="2:8" ht="18" customHeight="1" x14ac:dyDescent="0.3">
      <c r="B13" s="90"/>
      <c r="C13" s="25">
        <f t="shared" ref="C13:C18" si="2">C14+7</f>
        <v>40641</v>
      </c>
      <c r="D13" s="30">
        <v>207.21</v>
      </c>
      <c r="E13" s="43">
        <v>0</v>
      </c>
      <c r="F13" s="43">
        <v>0</v>
      </c>
      <c r="G13" s="29">
        <f t="shared" si="0"/>
        <v>0</v>
      </c>
      <c r="H13" s="90"/>
    </row>
    <row r="14" spans="2:8" ht="18" customHeight="1" x14ac:dyDescent="0.3">
      <c r="B14" s="90"/>
      <c r="C14" s="34">
        <f t="shared" si="2"/>
        <v>40634</v>
      </c>
      <c r="D14" s="35">
        <v>208.4</v>
      </c>
      <c r="E14" s="36">
        <v>0</v>
      </c>
      <c r="F14" s="36">
        <v>0</v>
      </c>
      <c r="G14" s="36">
        <f t="shared" si="0"/>
        <v>0</v>
      </c>
      <c r="H14" s="90"/>
    </row>
    <row r="15" spans="2:8" ht="18" customHeight="1" x14ac:dyDescent="0.3">
      <c r="B15" s="90"/>
      <c r="C15" s="25">
        <f t="shared" si="2"/>
        <v>40627</v>
      </c>
      <c r="D15" s="30">
        <v>208.39</v>
      </c>
      <c r="E15" s="43">
        <v>0</v>
      </c>
      <c r="F15" s="43">
        <v>0</v>
      </c>
      <c r="G15" s="29">
        <f t="shared" si="0"/>
        <v>0</v>
      </c>
      <c r="H15" s="90"/>
    </row>
    <row r="16" spans="2:8" ht="18" customHeight="1" x14ac:dyDescent="0.3">
      <c r="B16" s="90"/>
      <c r="C16" s="34">
        <f t="shared" si="2"/>
        <v>40620</v>
      </c>
      <c r="D16" s="35">
        <v>205.35</v>
      </c>
      <c r="E16" s="36">
        <v>0</v>
      </c>
      <c r="F16" s="36">
        <v>0</v>
      </c>
      <c r="G16" s="36">
        <f t="shared" si="0"/>
        <v>0</v>
      </c>
      <c r="H16" s="90"/>
    </row>
    <row r="17" spans="2:10" ht="18" customHeight="1" x14ac:dyDescent="0.3">
      <c r="B17" s="90"/>
      <c r="C17" s="25">
        <f t="shared" si="2"/>
        <v>40613</v>
      </c>
      <c r="D17" s="30">
        <v>219.48</v>
      </c>
      <c r="E17" s="43">
        <v>1.65</v>
      </c>
      <c r="F17" s="43">
        <v>0</v>
      </c>
      <c r="G17" s="29">
        <f t="shared" si="0"/>
        <v>0</v>
      </c>
      <c r="H17" s="90"/>
    </row>
    <row r="18" spans="2:10" ht="18" customHeight="1" x14ac:dyDescent="0.3">
      <c r="B18" s="90"/>
      <c r="C18" s="34">
        <f t="shared" si="2"/>
        <v>40606</v>
      </c>
      <c r="D18" s="35">
        <v>203.65</v>
      </c>
      <c r="E18" s="36">
        <v>7.0000000000000007E-2</v>
      </c>
      <c r="F18" s="36">
        <v>0</v>
      </c>
      <c r="G18" s="36">
        <f t="shared" si="0"/>
        <v>0</v>
      </c>
      <c r="H18" s="90"/>
    </row>
    <row r="19" spans="2:10" ht="18" customHeight="1" x14ac:dyDescent="0.3">
      <c r="B19" s="90"/>
      <c r="C19" s="25">
        <f t="shared" ref="C19:C24" si="3">C20+7</f>
        <v>40599</v>
      </c>
      <c r="D19" s="30">
        <v>206.31</v>
      </c>
      <c r="E19" s="43">
        <v>0.08</v>
      </c>
      <c r="F19" s="43">
        <v>0</v>
      </c>
      <c r="G19" s="29">
        <f t="shared" si="0"/>
        <v>0</v>
      </c>
      <c r="H19" s="90"/>
    </row>
    <row r="20" spans="2:10" ht="18" customHeight="1" x14ac:dyDescent="0.3">
      <c r="B20" s="90"/>
      <c r="C20" s="34">
        <f t="shared" si="3"/>
        <v>40592</v>
      </c>
      <c r="D20" s="35">
        <v>200.9</v>
      </c>
      <c r="E20" s="36">
        <v>0.63</v>
      </c>
      <c r="F20" s="36">
        <v>0</v>
      </c>
      <c r="G20" s="36">
        <f t="shared" si="0"/>
        <v>0</v>
      </c>
      <c r="H20" s="90"/>
    </row>
    <row r="21" spans="2:10" ht="18" customHeight="1" x14ac:dyDescent="0.3">
      <c r="B21" s="90"/>
      <c r="C21" s="25">
        <f t="shared" si="3"/>
        <v>40585</v>
      </c>
      <c r="D21" s="30">
        <v>186</v>
      </c>
      <c r="E21" s="43">
        <v>0.46</v>
      </c>
      <c r="F21" s="43">
        <v>0</v>
      </c>
      <c r="G21" s="29">
        <f t="shared" si="0"/>
        <v>0</v>
      </c>
      <c r="H21" s="90"/>
    </row>
    <row r="22" spans="2:10" ht="18" customHeight="1" x14ac:dyDescent="0.3">
      <c r="B22" s="90"/>
      <c r="C22" s="38">
        <f t="shared" si="3"/>
        <v>40578</v>
      </c>
      <c r="D22" s="35">
        <v>181.91</v>
      </c>
      <c r="E22" s="36">
        <v>1.65</v>
      </c>
      <c r="F22" s="36">
        <v>0</v>
      </c>
      <c r="G22" s="36">
        <f t="shared" si="0"/>
        <v>0</v>
      </c>
      <c r="H22" s="90"/>
    </row>
    <row r="23" spans="2:10" ht="18" customHeight="1" x14ac:dyDescent="0.3">
      <c r="B23" s="90"/>
      <c r="C23" s="25">
        <f t="shared" si="3"/>
        <v>40571</v>
      </c>
      <c r="D23" s="30">
        <v>171.58</v>
      </c>
      <c r="E23" s="43">
        <v>1.65</v>
      </c>
      <c r="F23" s="43">
        <v>0</v>
      </c>
      <c r="G23" s="29">
        <f t="shared" si="0"/>
        <v>0</v>
      </c>
      <c r="H23" s="90"/>
    </row>
    <row r="24" spans="2:10" ht="18" customHeight="1" x14ac:dyDescent="0.3">
      <c r="B24" s="90"/>
      <c r="C24" s="38">
        <f t="shared" si="3"/>
        <v>40564</v>
      </c>
      <c r="D24" s="35">
        <v>156.12</v>
      </c>
      <c r="E24" s="39">
        <v>0</v>
      </c>
      <c r="F24" s="39">
        <v>0</v>
      </c>
      <c r="G24" s="39">
        <f t="shared" si="0"/>
        <v>0</v>
      </c>
      <c r="H24" s="90"/>
    </row>
    <row r="25" spans="2:10" ht="18" customHeight="1" x14ac:dyDescent="0.3">
      <c r="B25" s="90"/>
      <c r="C25" s="25">
        <f>C26+7</f>
        <v>40557</v>
      </c>
      <c r="D25" s="30">
        <v>156.07</v>
      </c>
      <c r="E25" s="43">
        <v>0</v>
      </c>
      <c r="F25" s="43">
        <v>0</v>
      </c>
      <c r="G25" s="29">
        <f t="shared" si="0"/>
        <v>0</v>
      </c>
      <c r="H25" s="90"/>
    </row>
    <row r="26" spans="2:10" ht="18" customHeight="1" x14ac:dyDescent="0.3">
      <c r="B26" s="90"/>
      <c r="C26" s="34">
        <f>C27+7</f>
        <v>40550</v>
      </c>
      <c r="D26" s="35">
        <v>154.87</v>
      </c>
      <c r="E26" s="36">
        <v>0</v>
      </c>
      <c r="F26" s="36">
        <v>0</v>
      </c>
      <c r="G26" s="36">
        <f t="shared" si="0"/>
        <v>0</v>
      </c>
      <c r="H26" s="90"/>
    </row>
    <row r="27" spans="2:10" ht="18" customHeight="1" x14ac:dyDescent="0.3">
      <c r="B27" s="90"/>
      <c r="C27" s="25">
        <f t="shared" ref="C27:C34" si="4">C28+7</f>
        <v>40543</v>
      </c>
      <c r="D27" s="30">
        <v>152.78</v>
      </c>
      <c r="E27" s="43">
        <v>0.55000000000000004</v>
      </c>
      <c r="F27" s="43">
        <v>0</v>
      </c>
      <c r="G27" s="29">
        <f t="shared" si="0"/>
        <v>0</v>
      </c>
      <c r="H27" s="90"/>
    </row>
    <row r="28" spans="2:10" ht="18" customHeight="1" x14ac:dyDescent="0.3">
      <c r="B28" s="90"/>
      <c r="C28" s="34">
        <f>C29+7</f>
        <v>40536</v>
      </c>
      <c r="D28" s="35">
        <v>159.82</v>
      </c>
      <c r="E28" s="36">
        <v>1.1100000000000001</v>
      </c>
      <c r="F28" s="36">
        <v>0</v>
      </c>
      <c r="G28" s="36">
        <f t="shared" si="0"/>
        <v>0</v>
      </c>
      <c r="H28" s="90"/>
    </row>
    <row r="29" spans="2:10" ht="18" customHeight="1" x14ac:dyDescent="0.3">
      <c r="B29" s="90"/>
      <c r="C29" s="25">
        <f t="shared" si="4"/>
        <v>40529</v>
      </c>
      <c r="D29" s="30">
        <v>150.13</v>
      </c>
      <c r="E29" s="43">
        <v>0.34</v>
      </c>
      <c r="F29" s="43">
        <v>0</v>
      </c>
      <c r="G29" s="29">
        <f t="shared" si="0"/>
        <v>0</v>
      </c>
      <c r="H29" s="90"/>
    </row>
    <row r="30" spans="2:10" ht="18" customHeight="1" x14ac:dyDescent="0.3">
      <c r="B30" s="90"/>
      <c r="C30" s="34">
        <f t="shared" si="4"/>
        <v>40522</v>
      </c>
      <c r="D30" s="35">
        <v>140.85</v>
      </c>
      <c r="E30" s="36">
        <v>0</v>
      </c>
      <c r="F30" s="36">
        <v>0</v>
      </c>
      <c r="G30" s="36">
        <f t="shared" si="0"/>
        <v>0</v>
      </c>
      <c r="H30" s="90"/>
    </row>
    <row r="31" spans="2:10" ht="18" customHeight="1" x14ac:dyDescent="0.3">
      <c r="B31" s="90"/>
      <c r="C31" s="25">
        <f t="shared" si="4"/>
        <v>40515</v>
      </c>
      <c r="D31" s="30">
        <v>129</v>
      </c>
      <c r="E31" s="43">
        <v>0</v>
      </c>
      <c r="F31" s="43">
        <v>0</v>
      </c>
      <c r="G31" s="29">
        <f t="shared" si="0"/>
        <v>0</v>
      </c>
      <c r="H31" s="90"/>
      <c r="J31" s="3"/>
    </row>
    <row r="32" spans="2:10" ht="18" customHeight="1" x14ac:dyDescent="0.3">
      <c r="B32" s="90"/>
      <c r="C32" s="34">
        <f t="shared" si="4"/>
        <v>40508</v>
      </c>
      <c r="D32" s="35">
        <v>132</v>
      </c>
      <c r="E32" s="36">
        <v>0</v>
      </c>
      <c r="F32" s="36">
        <v>0</v>
      </c>
      <c r="G32" s="36">
        <f t="shared" si="0"/>
        <v>0</v>
      </c>
      <c r="H32" s="90"/>
    </row>
    <row r="33" spans="2:8" ht="18" customHeight="1" x14ac:dyDescent="0.3">
      <c r="B33" s="90"/>
      <c r="C33" s="25">
        <f t="shared" si="4"/>
        <v>40501</v>
      </c>
      <c r="D33" s="30">
        <v>143.07</v>
      </c>
      <c r="E33" s="43">
        <v>0</v>
      </c>
      <c r="F33" s="43">
        <v>0</v>
      </c>
      <c r="G33" s="29">
        <f t="shared" si="0"/>
        <v>0</v>
      </c>
      <c r="H33" s="90"/>
    </row>
    <row r="34" spans="2:8" ht="18" customHeight="1" x14ac:dyDescent="0.3">
      <c r="B34" s="90"/>
      <c r="C34" s="34">
        <f t="shared" si="4"/>
        <v>40494</v>
      </c>
      <c r="D34" s="35">
        <v>148.6</v>
      </c>
      <c r="E34" s="36">
        <v>0</v>
      </c>
      <c r="F34" s="36">
        <v>0</v>
      </c>
      <c r="G34" s="36">
        <f t="shared" si="0"/>
        <v>0</v>
      </c>
      <c r="H34" s="90"/>
    </row>
    <row r="35" spans="2:8" ht="18" customHeight="1" x14ac:dyDescent="0.3">
      <c r="B35" s="90"/>
      <c r="C35" s="25">
        <f t="shared" ref="C35:C40" si="5">C36+7</f>
        <v>40487</v>
      </c>
      <c r="D35" s="30">
        <v>130.66</v>
      </c>
      <c r="E35" s="43">
        <v>0</v>
      </c>
      <c r="F35" s="43">
        <v>0</v>
      </c>
      <c r="G35" s="29">
        <f t="shared" si="0"/>
        <v>0</v>
      </c>
      <c r="H35" s="90"/>
    </row>
    <row r="36" spans="2:8" ht="18" customHeight="1" x14ac:dyDescent="0.3">
      <c r="B36" s="90"/>
      <c r="C36" s="34">
        <f t="shared" si="5"/>
        <v>40480</v>
      </c>
      <c r="D36" s="35">
        <v>119.3</v>
      </c>
      <c r="E36" s="36">
        <v>0</v>
      </c>
      <c r="F36" s="36">
        <v>0</v>
      </c>
      <c r="G36" s="36">
        <f t="shared" si="0"/>
        <v>0</v>
      </c>
      <c r="H36" s="90"/>
    </row>
    <row r="37" spans="2:8" ht="18" customHeight="1" x14ac:dyDescent="0.3">
      <c r="B37" s="90"/>
      <c r="C37" s="25">
        <f t="shared" si="5"/>
        <v>40473</v>
      </c>
      <c r="D37" s="30">
        <v>108.03</v>
      </c>
      <c r="E37" s="43">
        <v>0</v>
      </c>
      <c r="F37" s="43">
        <v>0</v>
      </c>
      <c r="G37" s="29">
        <f t="shared" si="0"/>
        <v>0</v>
      </c>
      <c r="H37" s="90"/>
    </row>
    <row r="38" spans="2:8" ht="18" customHeight="1" x14ac:dyDescent="0.3">
      <c r="B38" s="90"/>
      <c r="C38" s="26">
        <f t="shared" si="5"/>
        <v>40466</v>
      </c>
      <c r="D38" s="28">
        <v>102.69</v>
      </c>
      <c r="E38" s="27">
        <v>0</v>
      </c>
      <c r="F38" s="27">
        <v>0</v>
      </c>
      <c r="G38" s="27">
        <f t="shared" si="0"/>
        <v>0</v>
      </c>
      <c r="H38" s="90"/>
    </row>
    <row r="39" spans="2:8" ht="18" customHeight="1" x14ac:dyDescent="0.3">
      <c r="B39" s="90"/>
      <c r="C39" s="25">
        <f t="shared" si="5"/>
        <v>40459</v>
      </c>
      <c r="D39" s="30">
        <v>94.9</v>
      </c>
      <c r="E39" s="43">
        <v>0</v>
      </c>
      <c r="F39" s="43">
        <v>0</v>
      </c>
      <c r="G39" s="29">
        <f t="shared" si="0"/>
        <v>0</v>
      </c>
      <c r="H39" s="90"/>
    </row>
    <row r="40" spans="2:8" ht="18" customHeight="1" x14ac:dyDescent="0.3">
      <c r="B40" s="90"/>
      <c r="C40" s="34">
        <f t="shared" si="5"/>
        <v>40452</v>
      </c>
      <c r="D40" s="35">
        <v>95.77</v>
      </c>
      <c r="E40" s="36">
        <v>0</v>
      </c>
      <c r="F40" s="36">
        <v>0</v>
      </c>
      <c r="G40" s="36">
        <f t="shared" si="0"/>
        <v>0</v>
      </c>
      <c r="H40" s="90"/>
    </row>
    <row r="41" spans="2:8" ht="18" customHeight="1" x14ac:dyDescent="0.3">
      <c r="B41" s="90"/>
      <c r="C41" s="25">
        <f t="shared" ref="C41:C46" si="6">C42+7</f>
        <v>40445</v>
      </c>
      <c r="D41" s="30">
        <v>92.51</v>
      </c>
      <c r="E41" s="43">
        <v>0</v>
      </c>
      <c r="F41" s="43">
        <v>0</v>
      </c>
      <c r="G41" s="29">
        <f t="shared" si="0"/>
        <v>0</v>
      </c>
      <c r="H41" s="90"/>
    </row>
    <row r="42" spans="2:8" ht="18" customHeight="1" x14ac:dyDescent="0.3">
      <c r="B42" s="90"/>
      <c r="C42" s="26">
        <f t="shared" si="6"/>
        <v>40438</v>
      </c>
      <c r="D42" s="28">
        <v>84.09</v>
      </c>
      <c r="E42" s="27">
        <v>0</v>
      </c>
      <c r="F42" s="27">
        <v>0</v>
      </c>
      <c r="G42" s="27">
        <f t="shared" si="0"/>
        <v>0</v>
      </c>
      <c r="H42" s="90"/>
    </row>
    <row r="43" spans="2:8" ht="18" customHeight="1" x14ac:dyDescent="0.3">
      <c r="B43" s="90"/>
      <c r="C43" s="25">
        <f t="shared" si="6"/>
        <v>40431</v>
      </c>
      <c r="D43" s="30">
        <v>80.67</v>
      </c>
      <c r="E43" s="43">
        <v>0</v>
      </c>
      <c r="F43" s="43">
        <v>0</v>
      </c>
      <c r="G43" s="29">
        <f t="shared" ref="G43:G51" si="7">IF(SUM(52,-D43)&lt;0,0,SUM(52,-D43))</f>
        <v>0</v>
      </c>
      <c r="H43" s="90"/>
    </row>
    <row r="44" spans="2:8" ht="18.75" customHeight="1" x14ac:dyDescent="0.3">
      <c r="B44" s="90"/>
      <c r="C44" s="26">
        <f t="shared" si="6"/>
        <v>40424</v>
      </c>
      <c r="D44" s="28">
        <v>76.94</v>
      </c>
      <c r="E44" s="27">
        <v>0</v>
      </c>
      <c r="F44" s="27">
        <v>0</v>
      </c>
      <c r="G44" s="27">
        <f t="shared" si="7"/>
        <v>0</v>
      </c>
      <c r="H44" s="90"/>
    </row>
    <row r="45" spans="2:8" ht="18" customHeight="1" x14ac:dyDescent="0.3">
      <c r="B45" s="90"/>
      <c r="C45" s="25">
        <f t="shared" si="6"/>
        <v>40417</v>
      </c>
      <c r="D45" s="30">
        <v>74.739999999999995</v>
      </c>
      <c r="E45" s="43">
        <v>0</v>
      </c>
      <c r="F45" s="43">
        <v>0</v>
      </c>
      <c r="G45" s="29">
        <f t="shared" si="7"/>
        <v>0</v>
      </c>
      <c r="H45" s="90"/>
    </row>
    <row r="46" spans="2:8" ht="18" customHeight="1" x14ac:dyDescent="0.3">
      <c r="C46" s="31">
        <f t="shared" si="6"/>
        <v>40410</v>
      </c>
      <c r="D46" s="32">
        <v>73.8</v>
      </c>
      <c r="E46" s="33">
        <v>0</v>
      </c>
      <c r="F46" s="33">
        <v>0</v>
      </c>
      <c r="G46" s="33">
        <f t="shared" si="7"/>
        <v>0</v>
      </c>
    </row>
    <row r="47" spans="2:8" ht="18" customHeight="1" x14ac:dyDescent="0.3">
      <c r="C47" s="25">
        <f t="shared" ref="C47:C52" si="8">C48+7</f>
        <v>40403</v>
      </c>
      <c r="D47" s="30">
        <v>70.63</v>
      </c>
      <c r="E47" s="43">
        <v>0</v>
      </c>
      <c r="F47" s="43">
        <v>0</v>
      </c>
      <c r="G47" s="29">
        <f t="shared" si="7"/>
        <v>0</v>
      </c>
    </row>
    <row r="48" spans="2:8" ht="18" customHeight="1" x14ac:dyDescent="0.3">
      <c r="C48" s="26">
        <f t="shared" si="8"/>
        <v>40396</v>
      </c>
      <c r="D48" s="28">
        <v>68.58</v>
      </c>
      <c r="E48" s="27">
        <v>0</v>
      </c>
      <c r="F48" s="27">
        <v>0</v>
      </c>
      <c r="G48" s="27">
        <f t="shared" si="7"/>
        <v>0</v>
      </c>
    </row>
    <row r="49" spans="3:7" ht="18" customHeight="1" x14ac:dyDescent="0.3">
      <c r="C49" s="25">
        <f t="shared" si="8"/>
        <v>40389</v>
      </c>
      <c r="D49" s="30">
        <v>66.430000000000007</v>
      </c>
      <c r="E49" s="43">
        <v>0</v>
      </c>
      <c r="F49" s="43">
        <v>0</v>
      </c>
      <c r="G49" s="29">
        <f t="shared" si="7"/>
        <v>0</v>
      </c>
    </row>
    <row r="50" spans="3:7" ht="18" customHeight="1" x14ac:dyDescent="0.3">
      <c r="C50" s="26">
        <f t="shared" si="8"/>
        <v>40382</v>
      </c>
      <c r="D50" s="28">
        <v>65.84</v>
      </c>
      <c r="E50" s="27">
        <v>0</v>
      </c>
      <c r="F50" s="27">
        <v>0</v>
      </c>
      <c r="G50" s="27">
        <f t="shared" si="7"/>
        <v>0</v>
      </c>
    </row>
    <row r="51" spans="3:7" ht="18" customHeight="1" x14ac:dyDescent="0.3">
      <c r="C51" s="25">
        <f t="shared" si="8"/>
        <v>40375</v>
      </c>
      <c r="D51" s="30">
        <v>66.31</v>
      </c>
      <c r="E51" s="43">
        <v>0</v>
      </c>
      <c r="F51" s="43">
        <v>0</v>
      </c>
      <c r="G51" s="29">
        <f t="shared" si="7"/>
        <v>0</v>
      </c>
    </row>
    <row r="52" spans="3:7" ht="18" customHeight="1" x14ac:dyDescent="0.3">
      <c r="C52" s="26">
        <f t="shared" si="8"/>
        <v>40368</v>
      </c>
      <c r="D52" s="28">
        <v>66.61</v>
      </c>
      <c r="E52" s="27">
        <v>0</v>
      </c>
      <c r="F52" s="27">
        <v>0</v>
      </c>
      <c r="G52" s="27">
        <f>IF(SUM(52,-D52)&lt;0,0,SUM(52,-D52))</f>
        <v>0</v>
      </c>
    </row>
    <row r="53" spans="3:7" ht="18" customHeight="1" x14ac:dyDescent="0.3">
      <c r="C53" s="25">
        <v>40361</v>
      </c>
      <c r="D53" s="30">
        <v>68.81</v>
      </c>
      <c r="E53" s="43">
        <v>0</v>
      </c>
      <c r="F53" s="43">
        <v>0</v>
      </c>
      <c r="G53" s="29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2"/>
      <c r="D56" s="1"/>
    </row>
    <row r="57" spans="3:7" ht="18" customHeight="1" x14ac:dyDescent="0.25"/>
    <row r="58" spans="3:7" ht="18" customHeight="1" x14ac:dyDescent="0.25">
      <c r="C58" s="12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5" width="8.81640625" customWidth="1"/>
    <col min="6" max="6" width="10.81640625" customWidth="1"/>
    <col min="7" max="7" width="4.54296875" style="2" customWidth="1"/>
  </cols>
  <sheetData>
    <row r="1" spans="2:7" ht="12.75" customHeight="1" x14ac:dyDescent="0.25">
      <c r="B1" s="90"/>
      <c r="C1" s="90"/>
      <c r="D1" s="90"/>
      <c r="E1" s="90"/>
      <c r="F1" s="90"/>
      <c r="G1" s="90"/>
    </row>
    <row r="2" spans="2:7" ht="18" customHeight="1" x14ac:dyDescent="0.3">
      <c r="B2" s="90"/>
      <c r="C2" s="101" t="s">
        <v>0</v>
      </c>
      <c r="D2" s="92"/>
      <c r="E2" s="92"/>
      <c r="F2" s="93"/>
      <c r="G2" s="90"/>
    </row>
    <row r="3" spans="2:7" ht="18" customHeight="1" x14ac:dyDescent="0.3">
      <c r="B3" s="90"/>
      <c r="C3" s="102" t="s">
        <v>1</v>
      </c>
      <c r="D3" s="103"/>
      <c r="E3" s="103"/>
      <c r="F3" s="4"/>
      <c r="G3" s="90"/>
    </row>
    <row r="4" spans="2:7" ht="18" customHeight="1" x14ac:dyDescent="0.3">
      <c r="B4" s="90"/>
      <c r="C4" s="9" t="s">
        <v>2</v>
      </c>
      <c r="D4" s="6" t="s">
        <v>3</v>
      </c>
      <c r="E4" s="6" t="s">
        <v>4</v>
      </c>
      <c r="F4" s="7" t="s">
        <v>5</v>
      </c>
      <c r="G4" s="90"/>
    </row>
    <row r="5" spans="2:7" ht="18" customHeight="1" x14ac:dyDescent="0.3">
      <c r="B5" s="90"/>
      <c r="C5" s="10"/>
      <c r="D5" s="99" t="s">
        <v>6</v>
      </c>
      <c r="E5" s="99"/>
      <c r="F5" s="99"/>
      <c r="G5" s="90"/>
    </row>
    <row r="6" spans="2:7" ht="18" customHeight="1" x14ac:dyDescent="0.3">
      <c r="B6" s="90"/>
      <c r="C6" s="26">
        <f>C7+7</f>
        <v>40354</v>
      </c>
      <c r="D6" s="28">
        <v>77.84</v>
      </c>
      <c r="E6" s="27">
        <v>0</v>
      </c>
      <c r="F6" s="27">
        <f t="shared" ref="F6:F16" si="0">IF(SUM(52,-D6)&lt;0,0,SUM(52,-D6))</f>
        <v>0</v>
      </c>
      <c r="G6" s="90"/>
    </row>
    <row r="7" spans="2:7" ht="18" customHeight="1" x14ac:dyDescent="0.3">
      <c r="B7" s="90"/>
      <c r="C7" s="25">
        <f>C8+7</f>
        <v>40347</v>
      </c>
      <c r="D7" s="30">
        <v>77.680000000000007</v>
      </c>
      <c r="E7" s="43">
        <v>0</v>
      </c>
      <c r="F7" s="29">
        <f t="shared" si="0"/>
        <v>0</v>
      </c>
      <c r="G7" s="90"/>
    </row>
    <row r="8" spans="2:7" ht="18" customHeight="1" x14ac:dyDescent="0.3">
      <c r="B8" s="90"/>
      <c r="C8" s="26">
        <f>C9+7</f>
        <v>40340</v>
      </c>
      <c r="D8" s="28">
        <v>73.36</v>
      </c>
      <c r="E8" s="27">
        <v>0</v>
      </c>
      <c r="F8" s="27">
        <f t="shared" si="0"/>
        <v>0</v>
      </c>
      <c r="G8" s="90"/>
    </row>
    <row r="9" spans="2:7" ht="18" customHeight="1" x14ac:dyDescent="0.3">
      <c r="B9" s="90"/>
      <c r="C9" s="25">
        <f t="shared" ref="C9:C14" si="1">C10+7</f>
        <v>40333</v>
      </c>
      <c r="D9" s="30">
        <v>72.75</v>
      </c>
      <c r="E9" s="43">
        <v>0</v>
      </c>
      <c r="F9" s="29">
        <f t="shared" si="0"/>
        <v>0</v>
      </c>
      <c r="G9" s="90"/>
    </row>
    <row r="10" spans="2:7" ht="18" customHeight="1" x14ac:dyDescent="0.3">
      <c r="B10" s="90"/>
      <c r="C10" s="26">
        <f t="shared" si="1"/>
        <v>40326</v>
      </c>
      <c r="D10" s="28">
        <v>74.22</v>
      </c>
      <c r="E10" s="27">
        <v>0</v>
      </c>
      <c r="F10" s="27">
        <f t="shared" si="0"/>
        <v>0</v>
      </c>
      <c r="G10" s="90"/>
    </row>
    <row r="11" spans="2:7" ht="18" customHeight="1" x14ac:dyDescent="0.3">
      <c r="B11" s="90"/>
      <c r="C11" s="25">
        <f t="shared" si="1"/>
        <v>40319</v>
      </c>
      <c r="D11" s="30">
        <v>72.930000000000007</v>
      </c>
      <c r="E11" s="43">
        <v>0</v>
      </c>
      <c r="F11" s="29">
        <f t="shared" si="0"/>
        <v>0</v>
      </c>
      <c r="G11" s="90"/>
    </row>
    <row r="12" spans="2:7" ht="18" customHeight="1" x14ac:dyDescent="0.3">
      <c r="B12" s="90"/>
      <c r="C12" s="26">
        <f t="shared" si="1"/>
        <v>40312</v>
      </c>
      <c r="D12" s="28">
        <v>71.290000000000006</v>
      </c>
      <c r="E12" s="27">
        <v>0</v>
      </c>
      <c r="F12" s="27">
        <f t="shared" si="0"/>
        <v>0</v>
      </c>
      <c r="G12" s="90"/>
    </row>
    <row r="13" spans="2:7" ht="18" customHeight="1" x14ac:dyDescent="0.3">
      <c r="B13" s="90"/>
      <c r="C13" s="25">
        <f t="shared" si="1"/>
        <v>40305</v>
      </c>
      <c r="D13" s="30">
        <v>72.290000000000006</v>
      </c>
      <c r="E13" s="43">
        <v>0</v>
      </c>
      <c r="F13" s="29">
        <f t="shared" si="0"/>
        <v>0</v>
      </c>
      <c r="G13" s="90"/>
    </row>
    <row r="14" spans="2:7" ht="18" customHeight="1" x14ac:dyDescent="0.3">
      <c r="B14" s="90"/>
      <c r="C14" s="26">
        <f t="shared" si="1"/>
        <v>40298</v>
      </c>
      <c r="D14" s="28">
        <v>74.27</v>
      </c>
      <c r="E14" s="27">
        <v>0</v>
      </c>
      <c r="F14" s="27">
        <f t="shared" si="0"/>
        <v>0</v>
      </c>
      <c r="G14" s="90"/>
    </row>
    <row r="15" spans="2:7" ht="18" customHeight="1" x14ac:dyDescent="0.3">
      <c r="B15" s="90"/>
      <c r="C15" s="25">
        <f t="shared" ref="C15:C20" si="2">C16+7</f>
        <v>40291</v>
      </c>
      <c r="D15" s="30">
        <v>70.81</v>
      </c>
      <c r="E15" s="43">
        <v>0</v>
      </c>
      <c r="F15" s="29">
        <f t="shared" si="0"/>
        <v>0</v>
      </c>
      <c r="G15" s="90"/>
    </row>
    <row r="16" spans="2:7" ht="18" customHeight="1" x14ac:dyDescent="0.3">
      <c r="B16" s="90"/>
      <c r="C16" s="26">
        <f t="shared" si="2"/>
        <v>40284</v>
      </c>
      <c r="D16" s="28">
        <v>67.87</v>
      </c>
      <c r="E16" s="27">
        <v>0</v>
      </c>
      <c r="F16" s="27">
        <f t="shared" si="0"/>
        <v>0</v>
      </c>
      <c r="G16" s="90"/>
    </row>
    <row r="17" spans="2:7" ht="18" customHeight="1" x14ac:dyDescent="0.3">
      <c r="B17" s="90"/>
      <c r="C17" s="25">
        <f t="shared" si="2"/>
        <v>40277</v>
      </c>
      <c r="D17" s="30">
        <v>68.959999999999994</v>
      </c>
      <c r="E17" s="43">
        <v>0</v>
      </c>
      <c r="F17" s="29">
        <f t="shared" ref="F17:F22" si="3">IF(SUM(52,-D17)&lt;0,0,SUM(52,-D17))</f>
        <v>0</v>
      </c>
      <c r="G17" s="90"/>
    </row>
    <row r="18" spans="2:7" ht="18" customHeight="1" x14ac:dyDescent="0.3">
      <c r="B18" s="90"/>
      <c r="C18" s="26">
        <f t="shared" si="2"/>
        <v>40270</v>
      </c>
      <c r="D18" s="27">
        <v>67.19</v>
      </c>
      <c r="E18" s="27">
        <v>0</v>
      </c>
      <c r="F18" s="27">
        <f t="shared" si="3"/>
        <v>0</v>
      </c>
      <c r="G18" s="90"/>
    </row>
    <row r="19" spans="2:7" ht="18" customHeight="1" x14ac:dyDescent="0.3">
      <c r="B19" s="90"/>
      <c r="C19" s="25">
        <f t="shared" si="2"/>
        <v>40263</v>
      </c>
      <c r="D19" s="29">
        <v>69.14</v>
      </c>
      <c r="E19" s="43">
        <v>0</v>
      </c>
      <c r="F19" s="29">
        <f t="shared" si="3"/>
        <v>0</v>
      </c>
      <c r="G19" s="90"/>
    </row>
    <row r="20" spans="2:7" ht="18" customHeight="1" x14ac:dyDescent="0.3">
      <c r="B20" s="90"/>
      <c r="C20" s="17">
        <f t="shared" si="2"/>
        <v>40256</v>
      </c>
      <c r="D20" s="8">
        <v>67.61</v>
      </c>
      <c r="E20" s="8">
        <v>0</v>
      </c>
      <c r="F20" s="8">
        <f t="shared" si="3"/>
        <v>0</v>
      </c>
      <c r="G20" s="90"/>
    </row>
    <row r="21" spans="2:7" ht="18" customHeight="1" x14ac:dyDescent="0.3">
      <c r="B21" s="90"/>
      <c r="C21" s="16">
        <f t="shared" ref="C21:C26" si="4">C22+7</f>
        <v>40249</v>
      </c>
      <c r="D21" s="29">
        <v>68.209999999999994</v>
      </c>
      <c r="E21" s="43">
        <v>0</v>
      </c>
      <c r="F21" s="29">
        <f t="shared" si="3"/>
        <v>0</v>
      </c>
      <c r="G21" s="90"/>
    </row>
    <row r="22" spans="2:7" ht="18" customHeight="1" x14ac:dyDescent="0.3">
      <c r="B22" s="90"/>
      <c r="C22" s="17">
        <f t="shared" si="4"/>
        <v>40242</v>
      </c>
      <c r="D22" s="8">
        <v>69.03</v>
      </c>
      <c r="E22" s="8">
        <v>0</v>
      </c>
      <c r="F22" s="8">
        <f t="shared" si="3"/>
        <v>0</v>
      </c>
      <c r="G22" s="90"/>
    </row>
    <row r="23" spans="2:7" ht="18" customHeight="1" x14ac:dyDescent="0.3">
      <c r="B23" s="90"/>
      <c r="C23" s="16">
        <f t="shared" si="4"/>
        <v>40235</v>
      </c>
      <c r="D23" s="29">
        <v>66.77</v>
      </c>
      <c r="E23" s="43">
        <v>0</v>
      </c>
      <c r="F23" s="29">
        <f t="shared" ref="F23:F28" si="5">IF(SUM(52,-D23)&lt;0,0,SUM(52,-D23))</f>
        <v>0</v>
      </c>
      <c r="G23" s="90"/>
    </row>
    <row r="24" spans="2:7" ht="18" customHeight="1" x14ac:dyDescent="0.3">
      <c r="B24" s="90"/>
      <c r="C24" s="17">
        <f t="shared" si="4"/>
        <v>40228</v>
      </c>
      <c r="D24" s="8">
        <v>63.92</v>
      </c>
      <c r="E24" s="8">
        <v>0</v>
      </c>
      <c r="F24" s="8">
        <f t="shared" si="5"/>
        <v>0</v>
      </c>
      <c r="G24" s="90"/>
    </row>
    <row r="25" spans="2:7" ht="18" customHeight="1" x14ac:dyDescent="0.3">
      <c r="B25" s="90"/>
      <c r="C25" s="16">
        <f t="shared" si="4"/>
        <v>40221</v>
      </c>
      <c r="D25" s="29">
        <v>60.51</v>
      </c>
      <c r="E25" s="43">
        <v>0</v>
      </c>
      <c r="F25" s="29">
        <f t="shared" si="5"/>
        <v>0</v>
      </c>
      <c r="G25" s="90"/>
    </row>
    <row r="26" spans="2:7" ht="18" customHeight="1" x14ac:dyDescent="0.3">
      <c r="B26" s="90"/>
      <c r="C26" s="17">
        <f t="shared" si="4"/>
        <v>40214</v>
      </c>
      <c r="D26" s="8">
        <v>58.69</v>
      </c>
      <c r="E26" s="8">
        <v>0</v>
      </c>
      <c r="F26" s="8">
        <f t="shared" si="5"/>
        <v>0</v>
      </c>
      <c r="G26" s="90"/>
    </row>
    <row r="27" spans="2:7" ht="18" customHeight="1" x14ac:dyDescent="0.3">
      <c r="B27" s="90"/>
      <c r="C27" s="16">
        <f t="shared" ref="C27:C32" si="6">C28+7</f>
        <v>40207</v>
      </c>
      <c r="D27" s="29">
        <v>59.01</v>
      </c>
      <c r="E27" s="43">
        <v>0</v>
      </c>
      <c r="F27" s="29">
        <f t="shared" si="5"/>
        <v>0</v>
      </c>
      <c r="G27" s="90"/>
    </row>
    <row r="28" spans="2:7" ht="18" customHeight="1" x14ac:dyDescent="0.3">
      <c r="B28" s="90"/>
      <c r="C28" s="17">
        <f t="shared" si="6"/>
        <v>40200</v>
      </c>
      <c r="D28" s="8">
        <v>59.99</v>
      </c>
      <c r="E28" s="8">
        <v>0</v>
      </c>
      <c r="F28" s="8">
        <f t="shared" si="5"/>
        <v>0</v>
      </c>
      <c r="G28" s="90"/>
    </row>
    <row r="29" spans="2:7" ht="18" customHeight="1" x14ac:dyDescent="0.3">
      <c r="B29" s="90"/>
      <c r="C29" s="16">
        <f t="shared" si="6"/>
        <v>40193</v>
      </c>
      <c r="D29" s="29">
        <v>61.18</v>
      </c>
      <c r="E29" s="43">
        <v>0</v>
      </c>
      <c r="F29" s="29">
        <f t="shared" ref="F29:F34" si="7">IF(SUM(52,-D29)&lt;0,0,SUM(52,-D29))</f>
        <v>0</v>
      </c>
      <c r="G29" s="90"/>
    </row>
    <row r="30" spans="2:7" ht="18" customHeight="1" x14ac:dyDescent="0.3">
      <c r="B30" s="90"/>
      <c r="C30" s="17">
        <f t="shared" si="6"/>
        <v>40186</v>
      </c>
      <c r="D30" s="8">
        <v>61.74</v>
      </c>
      <c r="E30" s="8">
        <v>0</v>
      </c>
      <c r="F30" s="8">
        <f t="shared" si="7"/>
        <v>0</v>
      </c>
      <c r="G30" s="90"/>
    </row>
    <row r="31" spans="2:7" ht="18" customHeight="1" x14ac:dyDescent="0.3">
      <c r="B31" s="90"/>
      <c r="C31" s="16">
        <f t="shared" si="6"/>
        <v>40179</v>
      </c>
      <c r="D31" s="29">
        <v>61.9</v>
      </c>
      <c r="E31" s="43">
        <v>0</v>
      </c>
      <c r="F31" s="29">
        <f t="shared" si="7"/>
        <v>0</v>
      </c>
      <c r="G31" s="90"/>
    </row>
    <row r="32" spans="2:7" ht="18" customHeight="1" x14ac:dyDescent="0.3">
      <c r="B32" s="90"/>
      <c r="C32" s="17">
        <f t="shared" si="6"/>
        <v>40172</v>
      </c>
      <c r="D32" s="8">
        <v>60.93</v>
      </c>
      <c r="E32" s="8">
        <v>0</v>
      </c>
      <c r="F32" s="8">
        <f t="shared" si="7"/>
        <v>0</v>
      </c>
      <c r="G32" s="90"/>
    </row>
    <row r="33" spans="2:9" ht="18" customHeight="1" x14ac:dyDescent="0.3">
      <c r="B33" s="90"/>
      <c r="C33" s="18">
        <f t="shared" ref="C33:C64" si="8">C34+7</f>
        <v>40165</v>
      </c>
      <c r="D33" s="29">
        <v>60.55</v>
      </c>
      <c r="E33" s="45">
        <v>0</v>
      </c>
      <c r="F33" s="29">
        <f t="shared" si="7"/>
        <v>0</v>
      </c>
      <c r="G33" s="90"/>
    </row>
    <row r="34" spans="2:9" ht="18" customHeight="1" x14ac:dyDescent="0.3">
      <c r="B34" s="90"/>
      <c r="C34" s="17">
        <f>C35+7</f>
        <v>40158</v>
      </c>
      <c r="D34" s="8">
        <v>58.7</v>
      </c>
      <c r="E34" s="8">
        <v>0</v>
      </c>
      <c r="F34" s="8">
        <f t="shared" si="7"/>
        <v>0</v>
      </c>
      <c r="G34" s="90"/>
    </row>
    <row r="35" spans="2:9" ht="18" customHeight="1" x14ac:dyDescent="0.3">
      <c r="B35" s="90"/>
      <c r="C35" s="18">
        <f t="shared" si="8"/>
        <v>40151</v>
      </c>
      <c r="D35" s="29">
        <v>57.82</v>
      </c>
      <c r="E35" s="45">
        <v>0</v>
      </c>
      <c r="F35" s="29">
        <f t="shared" ref="F35:F41" si="9">IF(SUM(52,-D35)&lt;0,0,SUM(52,-D35))</f>
        <v>0</v>
      </c>
      <c r="G35" s="90"/>
    </row>
    <row r="36" spans="2:9" ht="18" customHeight="1" x14ac:dyDescent="0.3">
      <c r="B36" s="90"/>
      <c r="C36" s="17">
        <f>C37+7</f>
        <v>40144</v>
      </c>
      <c r="D36" s="8">
        <v>57.13</v>
      </c>
      <c r="E36" s="8">
        <v>0</v>
      </c>
      <c r="F36" s="8">
        <f t="shared" si="9"/>
        <v>0</v>
      </c>
      <c r="G36" s="90"/>
    </row>
    <row r="37" spans="2:9" ht="18" customHeight="1" x14ac:dyDescent="0.3">
      <c r="B37" s="90"/>
      <c r="C37" s="18">
        <f t="shared" si="8"/>
        <v>40137</v>
      </c>
      <c r="D37" s="29">
        <v>54.8</v>
      </c>
      <c r="E37" s="45">
        <v>0</v>
      </c>
      <c r="F37" s="29">
        <f t="shared" si="9"/>
        <v>0</v>
      </c>
      <c r="G37" s="90"/>
    </row>
    <row r="38" spans="2:9" ht="18" customHeight="1" x14ac:dyDescent="0.3">
      <c r="B38" s="90"/>
      <c r="C38" s="17">
        <f>C39+7</f>
        <v>40130</v>
      </c>
      <c r="D38" s="8">
        <v>53.68</v>
      </c>
      <c r="E38" s="8">
        <v>0</v>
      </c>
      <c r="F38" s="8">
        <f t="shared" si="9"/>
        <v>0</v>
      </c>
      <c r="G38" s="90"/>
    </row>
    <row r="39" spans="2:9" ht="18" customHeight="1" x14ac:dyDescent="0.3">
      <c r="B39" s="90"/>
      <c r="C39" s="18">
        <f t="shared" si="8"/>
        <v>40123</v>
      </c>
      <c r="D39" s="29">
        <v>52.78</v>
      </c>
      <c r="E39" s="45">
        <v>0</v>
      </c>
      <c r="F39" s="29">
        <f t="shared" si="9"/>
        <v>0</v>
      </c>
      <c r="G39" s="90"/>
    </row>
    <row r="40" spans="2:9" ht="18" customHeight="1" x14ac:dyDescent="0.3">
      <c r="B40" s="90"/>
      <c r="C40" s="17">
        <f>C41+7</f>
        <v>40116</v>
      </c>
      <c r="D40" s="8">
        <v>51.98</v>
      </c>
      <c r="E40" s="8">
        <v>0</v>
      </c>
      <c r="F40" s="8">
        <f t="shared" si="9"/>
        <v>2.0000000000003126E-2</v>
      </c>
      <c r="G40" s="90"/>
      <c r="I40" s="3"/>
    </row>
    <row r="41" spans="2:9" ht="18" customHeight="1" x14ac:dyDescent="0.3">
      <c r="B41" s="90"/>
      <c r="C41" s="18">
        <f t="shared" si="8"/>
        <v>40109</v>
      </c>
      <c r="D41" s="29">
        <v>51.38</v>
      </c>
      <c r="E41" s="45">
        <v>0</v>
      </c>
      <c r="F41" s="29">
        <f t="shared" si="9"/>
        <v>0.61999999999999744</v>
      </c>
      <c r="G41" s="90"/>
    </row>
    <row r="42" spans="2:9" ht="18" customHeight="1" x14ac:dyDescent="0.3">
      <c r="B42" s="90"/>
      <c r="C42" s="17">
        <f>C43+7</f>
        <v>40102</v>
      </c>
      <c r="D42" s="8">
        <v>49.44</v>
      </c>
      <c r="E42" s="8">
        <v>0</v>
      </c>
      <c r="F42" s="8">
        <f t="shared" ref="F42:F47" si="10">IF(SUM(52,-D42)&lt;0,0,SUM(52,-D42))</f>
        <v>2.5600000000000023</v>
      </c>
      <c r="G42" s="90"/>
    </row>
    <row r="43" spans="2:9" ht="18" customHeight="1" x14ac:dyDescent="0.3">
      <c r="B43" s="90"/>
      <c r="C43" s="18">
        <f t="shared" si="8"/>
        <v>40095</v>
      </c>
      <c r="D43" s="29">
        <v>47.34</v>
      </c>
      <c r="E43" s="45">
        <v>0</v>
      </c>
      <c r="F43" s="29">
        <f t="shared" si="10"/>
        <v>4.6599999999999966</v>
      </c>
      <c r="G43" s="90"/>
    </row>
    <row r="44" spans="2:9" ht="18" customHeight="1" x14ac:dyDescent="0.3">
      <c r="B44" s="90"/>
      <c r="C44" s="17">
        <f>C45+7</f>
        <v>40088</v>
      </c>
      <c r="D44" s="8">
        <v>47.6</v>
      </c>
      <c r="E44" s="8">
        <v>0</v>
      </c>
      <c r="F44" s="8">
        <f t="shared" si="10"/>
        <v>4.3999999999999986</v>
      </c>
      <c r="G44" s="90"/>
    </row>
    <row r="45" spans="2:9" ht="18" customHeight="1" x14ac:dyDescent="0.3">
      <c r="B45" s="90"/>
      <c r="C45" s="18">
        <f t="shared" si="8"/>
        <v>40081</v>
      </c>
      <c r="D45" s="29">
        <v>48.85</v>
      </c>
      <c r="E45" s="45">
        <v>0</v>
      </c>
      <c r="F45" s="29">
        <f t="shared" si="10"/>
        <v>3.1499999999999986</v>
      </c>
      <c r="G45" s="90"/>
    </row>
    <row r="46" spans="2:9" ht="18" customHeight="1" x14ac:dyDescent="0.3">
      <c r="B46" s="90"/>
      <c r="C46" s="17">
        <f>C47+7</f>
        <v>40074</v>
      </c>
      <c r="D46" s="8">
        <v>47.75</v>
      </c>
      <c r="E46" s="8">
        <v>0</v>
      </c>
      <c r="F46" s="8">
        <f t="shared" si="10"/>
        <v>4.25</v>
      </c>
      <c r="G46" s="90"/>
    </row>
    <row r="47" spans="2:9" ht="18" customHeight="1" x14ac:dyDescent="0.3">
      <c r="B47" s="90"/>
      <c r="C47" s="18">
        <f t="shared" si="8"/>
        <v>40067</v>
      </c>
      <c r="D47" s="29">
        <v>46.55</v>
      </c>
      <c r="E47" s="45">
        <v>0</v>
      </c>
      <c r="F47" s="29">
        <f t="shared" si="10"/>
        <v>5.4500000000000028</v>
      </c>
      <c r="G47" s="90"/>
    </row>
    <row r="48" spans="2:9" ht="18" customHeight="1" x14ac:dyDescent="0.3">
      <c r="B48" s="90"/>
      <c r="C48" s="17">
        <f t="shared" si="8"/>
        <v>40060</v>
      </c>
      <c r="D48" s="8">
        <v>46.06</v>
      </c>
      <c r="E48" s="8">
        <v>0</v>
      </c>
      <c r="F48" s="8">
        <f t="shared" ref="F48:F53" si="11">IF(SUM(52,-D48)&lt;0,0,SUM(52,-D48))</f>
        <v>5.9399999999999977</v>
      </c>
      <c r="G48" s="90"/>
    </row>
    <row r="49" spans="2:7" ht="18" customHeight="1" x14ac:dyDescent="0.3">
      <c r="B49" s="90"/>
      <c r="C49" s="18">
        <f t="shared" si="8"/>
        <v>40053</v>
      </c>
      <c r="D49" s="29">
        <v>46.13</v>
      </c>
      <c r="E49" s="45">
        <v>0</v>
      </c>
      <c r="F49" s="29">
        <f t="shared" si="11"/>
        <v>5.8699999999999974</v>
      </c>
      <c r="G49" s="90"/>
    </row>
    <row r="50" spans="2:7" ht="18" customHeight="1" x14ac:dyDescent="0.3">
      <c r="B50" s="90"/>
      <c r="C50" s="17">
        <f t="shared" si="8"/>
        <v>40046</v>
      </c>
      <c r="D50" s="8">
        <v>47.45</v>
      </c>
      <c r="E50" s="8">
        <v>0</v>
      </c>
      <c r="F50" s="8">
        <f t="shared" si="11"/>
        <v>4.5499999999999972</v>
      </c>
      <c r="G50" s="90"/>
    </row>
    <row r="51" spans="2:7" ht="18" customHeight="1" x14ac:dyDescent="0.3">
      <c r="B51" s="90"/>
      <c r="C51" s="18">
        <f t="shared" si="8"/>
        <v>40039</v>
      </c>
      <c r="D51" s="29">
        <v>49.18</v>
      </c>
      <c r="E51" s="45">
        <v>0</v>
      </c>
      <c r="F51" s="29">
        <f t="shared" si="11"/>
        <v>2.8200000000000003</v>
      </c>
      <c r="G51" s="90"/>
    </row>
    <row r="52" spans="2:7" ht="18" customHeight="1" x14ac:dyDescent="0.3">
      <c r="B52" s="90"/>
      <c r="C52" s="17">
        <f t="shared" si="8"/>
        <v>40032</v>
      </c>
      <c r="D52" s="8">
        <v>48.06</v>
      </c>
      <c r="E52" s="8">
        <v>0</v>
      </c>
      <c r="F52" s="8">
        <f t="shared" si="11"/>
        <v>3.9399999999999977</v>
      </c>
      <c r="G52" s="90"/>
    </row>
    <row r="53" spans="2:7" ht="18.75" customHeight="1" x14ac:dyDescent="0.3">
      <c r="B53" s="90"/>
      <c r="C53" s="18">
        <f t="shared" si="8"/>
        <v>40025</v>
      </c>
      <c r="D53" s="29">
        <v>45.64</v>
      </c>
      <c r="E53" s="45">
        <v>0</v>
      </c>
      <c r="F53" s="29">
        <f t="shared" si="11"/>
        <v>6.3599999999999994</v>
      </c>
      <c r="G53" s="90"/>
    </row>
    <row r="54" spans="2:7" ht="18" customHeight="1" x14ac:dyDescent="0.3">
      <c r="B54" s="90"/>
      <c r="C54" s="17">
        <f t="shared" si="8"/>
        <v>40018</v>
      </c>
      <c r="D54" s="8">
        <v>48.56</v>
      </c>
      <c r="E54" s="8">
        <v>0</v>
      </c>
      <c r="F54" s="8">
        <f t="shared" ref="F54:F77" si="12">IF(SUM(52,-D54)&lt;0,0,SUM(52,-D54))</f>
        <v>3.4399999999999977</v>
      </c>
      <c r="G54" s="90"/>
    </row>
    <row r="55" spans="2:7" ht="18" customHeight="1" x14ac:dyDescent="0.3">
      <c r="C55" s="18">
        <f t="shared" si="8"/>
        <v>40011</v>
      </c>
      <c r="D55" s="29">
        <v>48.46</v>
      </c>
      <c r="E55" s="45">
        <v>0</v>
      </c>
      <c r="F55" s="29">
        <f t="shared" si="12"/>
        <v>3.5399999999999991</v>
      </c>
    </row>
    <row r="56" spans="2:7" ht="18" customHeight="1" x14ac:dyDescent="0.3">
      <c r="C56" s="17">
        <f t="shared" si="8"/>
        <v>40004</v>
      </c>
      <c r="D56" s="8">
        <v>46.73</v>
      </c>
      <c r="E56" s="8">
        <v>0</v>
      </c>
      <c r="F56" s="8">
        <f t="shared" si="12"/>
        <v>5.2700000000000031</v>
      </c>
    </row>
    <row r="57" spans="2:7" ht="18" customHeight="1" x14ac:dyDescent="0.3">
      <c r="C57" s="18">
        <f t="shared" si="8"/>
        <v>39997</v>
      </c>
      <c r="D57" s="29">
        <v>44.57</v>
      </c>
      <c r="E57" s="45">
        <v>0</v>
      </c>
      <c r="F57" s="29">
        <f t="shared" si="12"/>
        <v>7.43</v>
      </c>
    </row>
    <row r="58" spans="2:7" ht="18" customHeight="1" x14ac:dyDescent="0.3">
      <c r="C58" s="17">
        <f t="shared" si="8"/>
        <v>39990</v>
      </c>
      <c r="D58" s="8">
        <v>43.04</v>
      </c>
      <c r="E58" s="8">
        <v>0</v>
      </c>
      <c r="F58" s="8">
        <f t="shared" si="12"/>
        <v>8.9600000000000009</v>
      </c>
    </row>
    <row r="59" spans="2:7" ht="18" customHeight="1" x14ac:dyDescent="0.3">
      <c r="C59" s="16">
        <f t="shared" si="8"/>
        <v>39983</v>
      </c>
      <c r="D59" s="29">
        <v>44.05</v>
      </c>
      <c r="E59" s="43">
        <v>0</v>
      </c>
      <c r="F59" s="29">
        <f t="shared" si="12"/>
        <v>7.9500000000000028</v>
      </c>
    </row>
    <row r="60" spans="2:7" ht="18" customHeight="1" x14ac:dyDescent="0.3">
      <c r="C60" s="17">
        <f t="shared" si="8"/>
        <v>39976</v>
      </c>
      <c r="D60" s="8">
        <v>44.46</v>
      </c>
      <c r="E60" s="8">
        <v>0</v>
      </c>
      <c r="F60" s="8">
        <f t="shared" si="12"/>
        <v>7.5399999999999991</v>
      </c>
    </row>
    <row r="61" spans="2:7" ht="18" customHeight="1" x14ac:dyDescent="0.3">
      <c r="C61" s="18">
        <f t="shared" si="8"/>
        <v>39969</v>
      </c>
      <c r="D61" s="29">
        <v>44.93</v>
      </c>
      <c r="E61" s="45">
        <v>0</v>
      </c>
      <c r="F61" s="29">
        <f t="shared" si="12"/>
        <v>7.07</v>
      </c>
    </row>
    <row r="62" spans="2:7" ht="18" customHeight="1" x14ac:dyDescent="0.3">
      <c r="C62" s="17">
        <f t="shared" si="8"/>
        <v>39962</v>
      </c>
      <c r="D62" s="8">
        <v>44.41</v>
      </c>
      <c r="E62" s="8">
        <v>0</v>
      </c>
      <c r="F62" s="8">
        <f t="shared" si="12"/>
        <v>7.5900000000000034</v>
      </c>
    </row>
    <row r="63" spans="2:7" ht="18" customHeight="1" x14ac:dyDescent="0.3">
      <c r="C63" s="18">
        <f t="shared" si="8"/>
        <v>39955</v>
      </c>
      <c r="D63" s="29">
        <v>44.59</v>
      </c>
      <c r="E63" s="45">
        <v>0</v>
      </c>
      <c r="F63" s="29">
        <f t="shared" si="12"/>
        <v>7.4099999999999966</v>
      </c>
    </row>
    <row r="64" spans="2:7" ht="18" customHeight="1" x14ac:dyDescent="0.3">
      <c r="C64" s="17">
        <f t="shared" si="8"/>
        <v>39948</v>
      </c>
      <c r="D64" s="8">
        <v>45.83</v>
      </c>
      <c r="E64" s="8">
        <v>0</v>
      </c>
      <c r="F64" s="8">
        <f t="shared" si="12"/>
        <v>6.1700000000000017</v>
      </c>
    </row>
    <row r="65" spans="3:6" ht="18" customHeight="1" x14ac:dyDescent="0.3">
      <c r="C65" s="18">
        <f t="shared" ref="C65:C70" si="13">C66+7</f>
        <v>39941</v>
      </c>
      <c r="D65" s="29">
        <v>44.17</v>
      </c>
      <c r="E65" s="45">
        <v>0</v>
      </c>
      <c r="F65" s="29">
        <f t="shared" si="12"/>
        <v>7.8299999999999983</v>
      </c>
    </row>
    <row r="66" spans="3:6" ht="18" customHeight="1" x14ac:dyDescent="0.3">
      <c r="C66" s="17">
        <f t="shared" si="13"/>
        <v>39934</v>
      </c>
      <c r="D66" s="8">
        <v>41.95</v>
      </c>
      <c r="E66" s="8">
        <v>0</v>
      </c>
      <c r="F66" s="8">
        <f t="shared" si="12"/>
        <v>10.049999999999997</v>
      </c>
    </row>
    <row r="67" spans="3:6" ht="18" customHeight="1" x14ac:dyDescent="0.3">
      <c r="C67" s="16">
        <f t="shared" si="13"/>
        <v>39927</v>
      </c>
      <c r="D67" s="29">
        <v>40.51</v>
      </c>
      <c r="E67" s="43">
        <v>0</v>
      </c>
      <c r="F67" s="29">
        <f t="shared" si="12"/>
        <v>11.490000000000002</v>
      </c>
    </row>
    <row r="68" spans="3:6" ht="18" customHeight="1" x14ac:dyDescent="0.3">
      <c r="C68" s="17">
        <f t="shared" si="13"/>
        <v>39920</v>
      </c>
      <c r="D68" s="8">
        <v>39.08</v>
      </c>
      <c r="E68" s="8">
        <v>0</v>
      </c>
      <c r="F68" s="8">
        <f t="shared" si="12"/>
        <v>12.920000000000002</v>
      </c>
    </row>
    <row r="69" spans="3:6" ht="18" customHeight="1" x14ac:dyDescent="0.3">
      <c r="C69" s="16">
        <f t="shared" si="13"/>
        <v>39913</v>
      </c>
      <c r="D69" s="29">
        <v>38.369999999999997</v>
      </c>
      <c r="E69" s="43">
        <v>0</v>
      </c>
      <c r="F69" s="29">
        <f t="shared" si="12"/>
        <v>13.630000000000003</v>
      </c>
    </row>
    <row r="70" spans="3:6" ht="18" customHeight="1" x14ac:dyDescent="0.3">
      <c r="C70" s="17">
        <f t="shared" si="13"/>
        <v>39906</v>
      </c>
      <c r="D70" s="8">
        <v>34.53</v>
      </c>
      <c r="E70" s="8">
        <v>0</v>
      </c>
      <c r="F70" s="8">
        <f t="shared" si="12"/>
        <v>17.47</v>
      </c>
    </row>
    <row r="71" spans="3:6" ht="18" customHeight="1" x14ac:dyDescent="0.3">
      <c r="C71" s="16">
        <f t="shared" ref="C71:C76" si="14">C72+7</f>
        <v>39899</v>
      </c>
      <c r="D71" s="29">
        <v>33.83</v>
      </c>
      <c r="E71" s="43">
        <v>0</v>
      </c>
      <c r="F71" s="29">
        <f t="shared" si="12"/>
        <v>18.170000000000002</v>
      </c>
    </row>
    <row r="72" spans="3:6" ht="18" customHeight="1" x14ac:dyDescent="0.3">
      <c r="C72" s="17">
        <f t="shared" si="14"/>
        <v>39892</v>
      </c>
      <c r="D72" s="8">
        <v>32.729999999999997</v>
      </c>
      <c r="E72" s="8">
        <v>0</v>
      </c>
      <c r="F72" s="8">
        <f t="shared" si="12"/>
        <v>19.270000000000003</v>
      </c>
    </row>
    <row r="73" spans="3:6" ht="18" customHeight="1" x14ac:dyDescent="0.3">
      <c r="C73" s="16">
        <f t="shared" si="14"/>
        <v>39885</v>
      </c>
      <c r="D73" s="29">
        <v>31.85</v>
      </c>
      <c r="E73" s="43">
        <v>0</v>
      </c>
      <c r="F73" s="29">
        <f t="shared" si="12"/>
        <v>20.149999999999999</v>
      </c>
    </row>
    <row r="74" spans="3:6" ht="18" customHeight="1" x14ac:dyDescent="0.3">
      <c r="C74" s="17">
        <f t="shared" si="14"/>
        <v>39878</v>
      </c>
      <c r="D74" s="8">
        <v>32.79</v>
      </c>
      <c r="E74" s="8">
        <v>0</v>
      </c>
      <c r="F74" s="8">
        <f t="shared" si="12"/>
        <v>19.21</v>
      </c>
    </row>
    <row r="75" spans="3:6" ht="18" customHeight="1" x14ac:dyDescent="0.3">
      <c r="C75" s="16">
        <f t="shared" si="14"/>
        <v>39871</v>
      </c>
      <c r="D75" s="29">
        <v>34.4</v>
      </c>
      <c r="E75" s="43">
        <v>0</v>
      </c>
      <c r="F75" s="29">
        <f t="shared" si="12"/>
        <v>17.600000000000001</v>
      </c>
    </row>
    <row r="76" spans="3:6" ht="18" customHeight="1" x14ac:dyDescent="0.3">
      <c r="C76" s="17">
        <f t="shared" si="14"/>
        <v>39864</v>
      </c>
      <c r="D76" s="8">
        <v>35.11</v>
      </c>
      <c r="E76" s="8">
        <v>0</v>
      </c>
      <c r="F76" s="8">
        <f t="shared" si="12"/>
        <v>16.89</v>
      </c>
    </row>
    <row r="77" spans="3:6" ht="18" customHeight="1" x14ac:dyDescent="0.3">
      <c r="C77" s="16">
        <f t="shared" ref="C77:C82" si="15">C78+7</f>
        <v>39857</v>
      </c>
      <c r="D77" s="29">
        <v>38.15</v>
      </c>
      <c r="E77" s="43">
        <v>0</v>
      </c>
      <c r="F77" s="29">
        <f t="shared" si="12"/>
        <v>13.850000000000001</v>
      </c>
    </row>
    <row r="78" spans="3:6" ht="18" customHeight="1" x14ac:dyDescent="0.3">
      <c r="C78" s="17">
        <f t="shared" si="15"/>
        <v>39850</v>
      </c>
      <c r="D78" s="8">
        <v>39.270000000000003</v>
      </c>
      <c r="E78" s="8">
        <v>0</v>
      </c>
      <c r="F78" s="8">
        <f t="shared" ref="F78:F83" si="16">52-D78</f>
        <v>12.729999999999997</v>
      </c>
    </row>
    <row r="79" spans="3:6" ht="18" customHeight="1" x14ac:dyDescent="0.3">
      <c r="C79" s="16">
        <f t="shared" si="15"/>
        <v>39843</v>
      </c>
      <c r="D79" s="29">
        <v>40.020000000000003</v>
      </c>
      <c r="E79" s="43">
        <v>0</v>
      </c>
      <c r="F79" s="29">
        <f t="shared" si="16"/>
        <v>11.979999999999997</v>
      </c>
    </row>
    <row r="80" spans="3:6" ht="18" customHeight="1" x14ac:dyDescent="0.3">
      <c r="C80" s="17">
        <f t="shared" si="15"/>
        <v>39836</v>
      </c>
      <c r="D80" s="8">
        <v>38.42</v>
      </c>
      <c r="E80" s="8">
        <v>0</v>
      </c>
      <c r="F80" s="8">
        <f t="shared" si="16"/>
        <v>13.579999999999998</v>
      </c>
    </row>
    <row r="81" spans="3:6" ht="18" customHeight="1" x14ac:dyDescent="0.3">
      <c r="C81" s="16">
        <f t="shared" si="15"/>
        <v>39829</v>
      </c>
      <c r="D81" s="29">
        <v>37.840000000000003</v>
      </c>
      <c r="E81" s="43">
        <v>0</v>
      </c>
      <c r="F81" s="29">
        <f t="shared" si="16"/>
        <v>14.159999999999997</v>
      </c>
    </row>
    <row r="82" spans="3:6" ht="18" customHeight="1" x14ac:dyDescent="0.3">
      <c r="C82" s="17">
        <f t="shared" si="15"/>
        <v>39822</v>
      </c>
      <c r="D82" s="8">
        <v>39.03</v>
      </c>
      <c r="E82" s="8">
        <v>0</v>
      </c>
      <c r="F82" s="8">
        <f t="shared" si="16"/>
        <v>12.969999999999999</v>
      </c>
    </row>
    <row r="83" spans="3:6" ht="18" customHeight="1" x14ac:dyDescent="0.3">
      <c r="C83" s="16">
        <f>C84+4</f>
        <v>39815</v>
      </c>
      <c r="D83" s="29">
        <v>37.64</v>
      </c>
      <c r="E83" s="43">
        <v>0</v>
      </c>
      <c r="F83" s="29">
        <f t="shared" si="16"/>
        <v>14.36</v>
      </c>
    </row>
    <row r="84" spans="3:6" ht="18" customHeight="1" x14ac:dyDescent="0.3">
      <c r="C84" s="17">
        <f>C85+10</f>
        <v>39811</v>
      </c>
      <c r="D84" s="8">
        <v>37.04</v>
      </c>
      <c r="E84" s="8">
        <v>0</v>
      </c>
      <c r="F84" s="8">
        <f t="shared" ref="F84:F89" si="17">52-D84</f>
        <v>14.96</v>
      </c>
    </row>
    <row r="85" spans="3:6" ht="18" customHeight="1" x14ac:dyDescent="0.3">
      <c r="C85" s="16">
        <f t="shared" ref="C85:C99" si="18">C86+7</f>
        <v>39801</v>
      </c>
      <c r="D85" s="29">
        <v>36.17</v>
      </c>
      <c r="E85" s="43">
        <v>0</v>
      </c>
      <c r="F85" s="29">
        <f t="shared" si="17"/>
        <v>15.829999999999998</v>
      </c>
    </row>
    <row r="86" spans="3:6" ht="18" customHeight="1" x14ac:dyDescent="0.3">
      <c r="C86" s="17">
        <f t="shared" si="18"/>
        <v>39794</v>
      </c>
      <c r="D86" s="8">
        <v>35.520000000000003</v>
      </c>
      <c r="E86" s="8">
        <v>0</v>
      </c>
      <c r="F86" s="8">
        <f t="shared" si="17"/>
        <v>16.479999999999997</v>
      </c>
    </row>
    <row r="87" spans="3:6" ht="18" customHeight="1" x14ac:dyDescent="0.3">
      <c r="C87" s="16">
        <f t="shared" si="18"/>
        <v>39787</v>
      </c>
      <c r="D87" s="29">
        <v>38.299999999999997</v>
      </c>
      <c r="E87" s="43">
        <v>0</v>
      </c>
      <c r="F87" s="29">
        <f t="shared" si="17"/>
        <v>13.700000000000003</v>
      </c>
    </row>
    <row r="88" spans="3:6" ht="18" customHeight="1" x14ac:dyDescent="0.3">
      <c r="C88" s="17">
        <f t="shared" si="18"/>
        <v>39780</v>
      </c>
      <c r="D88" s="8">
        <v>35.950000000000003</v>
      </c>
      <c r="E88" s="8">
        <v>0</v>
      </c>
      <c r="F88" s="8">
        <f t="shared" si="17"/>
        <v>16.049999999999997</v>
      </c>
    </row>
    <row r="89" spans="3:6" ht="18" customHeight="1" x14ac:dyDescent="0.3">
      <c r="C89" s="16">
        <f t="shared" si="18"/>
        <v>39773</v>
      </c>
      <c r="D89" s="29">
        <v>34.64</v>
      </c>
      <c r="E89" s="43">
        <v>0</v>
      </c>
      <c r="F89" s="29">
        <f t="shared" si="17"/>
        <v>17.36</v>
      </c>
    </row>
    <row r="90" spans="3:6" ht="18" customHeight="1" x14ac:dyDescent="0.3">
      <c r="C90" s="17">
        <f t="shared" si="18"/>
        <v>39766</v>
      </c>
      <c r="D90" s="8">
        <v>36.119999999999997</v>
      </c>
      <c r="E90" s="8">
        <v>0</v>
      </c>
      <c r="F90" s="8">
        <f t="shared" ref="F90:F95" si="19">52-D90</f>
        <v>15.880000000000003</v>
      </c>
    </row>
    <row r="91" spans="3:6" ht="18" customHeight="1" x14ac:dyDescent="0.3">
      <c r="C91" s="16">
        <f t="shared" si="18"/>
        <v>39759</v>
      </c>
      <c r="D91" s="29">
        <v>38.770000000000003</v>
      </c>
      <c r="E91" s="43">
        <v>0</v>
      </c>
      <c r="F91" s="29">
        <f t="shared" si="19"/>
        <v>13.229999999999997</v>
      </c>
    </row>
    <row r="92" spans="3:6" ht="18" customHeight="1" x14ac:dyDescent="0.3">
      <c r="C92" s="14">
        <f t="shared" si="18"/>
        <v>39752</v>
      </c>
      <c r="D92" s="8">
        <v>40.119999999999997</v>
      </c>
      <c r="E92" s="8">
        <v>0</v>
      </c>
      <c r="F92" s="8">
        <f t="shared" si="19"/>
        <v>11.880000000000003</v>
      </c>
    </row>
    <row r="93" spans="3:6" ht="18" customHeight="1" x14ac:dyDescent="0.3">
      <c r="C93" s="13">
        <f t="shared" si="18"/>
        <v>39745</v>
      </c>
      <c r="D93" s="29">
        <v>44.62</v>
      </c>
      <c r="E93" s="43">
        <v>0</v>
      </c>
      <c r="F93" s="29">
        <f t="shared" si="19"/>
        <v>7.3800000000000026</v>
      </c>
    </row>
    <row r="94" spans="3:6" ht="18" customHeight="1" x14ac:dyDescent="0.3">
      <c r="C94" s="14">
        <f t="shared" si="18"/>
        <v>39738</v>
      </c>
      <c r="D94" s="8">
        <v>44.44</v>
      </c>
      <c r="E94" s="8">
        <v>0</v>
      </c>
      <c r="F94" s="8">
        <f t="shared" si="19"/>
        <v>7.5600000000000023</v>
      </c>
    </row>
    <row r="95" spans="3:6" ht="18" customHeight="1" x14ac:dyDescent="0.3">
      <c r="C95" s="13">
        <f t="shared" si="18"/>
        <v>39731</v>
      </c>
      <c r="D95" s="29">
        <v>49.24</v>
      </c>
      <c r="E95" s="43">
        <v>0</v>
      </c>
      <c r="F95" s="29">
        <f t="shared" si="19"/>
        <v>2.759999999999998</v>
      </c>
    </row>
    <row r="96" spans="3:6" ht="18" customHeight="1" x14ac:dyDescent="0.3">
      <c r="C96" s="14">
        <f t="shared" si="18"/>
        <v>39724</v>
      </c>
      <c r="D96" s="8">
        <v>52.05</v>
      </c>
      <c r="E96" s="8">
        <v>0</v>
      </c>
      <c r="F96" s="8">
        <v>0</v>
      </c>
    </row>
    <row r="97" spans="3:6" ht="18" customHeight="1" x14ac:dyDescent="0.3">
      <c r="C97" s="13">
        <f t="shared" si="18"/>
        <v>39717</v>
      </c>
      <c r="D97" s="29">
        <v>55.12</v>
      </c>
      <c r="E97" s="43">
        <v>0</v>
      </c>
      <c r="F97" s="29">
        <v>0</v>
      </c>
    </row>
    <row r="98" spans="3:6" ht="18" customHeight="1" x14ac:dyDescent="0.3">
      <c r="C98" s="14">
        <f t="shared" si="18"/>
        <v>39710</v>
      </c>
      <c r="D98" s="8">
        <v>55.79</v>
      </c>
      <c r="E98" s="8">
        <v>0</v>
      </c>
      <c r="F98" s="8">
        <v>0</v>
      </c>
    </row>
    <row r="99" spans="3:6" ht="18" customHeight="1" x14ac:dyDescent="0.3">
      <c r="C99" s="13">
        <f t="shared" si="18"/>
        <v>39703</v>
      </c>
      <c r="D99" s="29">
        <v>58.27</v>
      </c>
      <c r="E99" s="43">
        <v>0</v>
      </c>
      <c r="F99" s="29">
        <v>0</v>
      </c>
    </row>
    <row r="100" spans="3:6" ht="18" customHeight="1" x14ac:dyDescent="0.3">
      <c r="C100" s="14">
        <f t="shared" ref="C100:C105" si="20">C101+7</f>
        <v>39696</v>
      </c>
      <c r="D100" s="8">
        <v>62.85</v>
      </c>
      <c r="E100" s="8">
        <v>0</v>
      </c>
      <c r="F100" s="8">
        <v>0</v>
      </c>
    </row>
    <row r="101" spans="3:6" ht="18" customHeight="1" x14ac:dyDescent="0.3">
      <c r="C101" s="13">
        <f t="shared" si="20"/>
        <v>39689</v>
      </c>
      <c r="D101" s="29">
        <v>63.06</v>
      </c>
      <c r="E101" s="43">
        <v>0</v>
      </c>
      <c r="F101" s="29">
        <v>0</v>
      </c>
    </row>
    <row r="102" spans="3:6" ht="18" customHeight="1" x14ac:dyDescent="0.3">
      <c r="C102" s="14">
        <f t="shared" si="20"/>
        <v>39682</v>
      </c>
      <c r="D102" s="8">
        <v>61.99</v>
      </c>
      <c r="E102" s="8">
        <v>0</v>
      </c>
      <c r="F102" s="8">
        <v>0</v>
      </c>
    </row>
    <row r="103" spans="3:6" ht="18" customHeight="1" x14ac:dyDescent="0.3">
      <c r="C103" s="13">
        <f t="shared" si="20"/>
        <v>39675</v>
      </c>
      <c r="D103" s="29">
        <v>63.43</v>
      </c>
      <c r="E103" s="43">
        <v>0</v>
      </c>
      <c r="F103" s="29">
        <v>0</v>
      </c>
    </row>
    <row r="104" spans="3:6" ht="18" customHeight="1" x14ac:dyDescent="0.3">
      <c r="C104" s="14">
        <f t="shared" si="20"/>
        <v>39668</v>
      </c>
      <c r="D104" s="8">
        <v>63.76</v>
      </c>
      <c r="E104" s="8">
        <v>0</v>
      </c>
      <c r="F104" s="8">
        <v>0</v>
      </c>
    </row>
    <row r="105" spans="3:6" ht="18" customHeight="1" x14ac:dyDescent="0.3">
      <c r="C105" s="13">
        <f t="shared" si="20"/>
        <v>39661</v>
      </c>
      <c r="D105" s="29">
        <v>65.33</v>
      </c>
      <c r="E105" s="43">
        <v>0</v>
      </c>
      <c r="F105" s="29">
        <v>0</v>
      </c>
    </row>
    <row r="106" spans="3:6" ht="18" customHeight="1" x14ac:dyDescent="0.3">
      <c r="C106" s="14">
        <f>C107+7</f>
        <v>39654</v>
      </c>
      <c r="D106" s="8">
        <v>63.06</v>
      </c>
      <c r="E106" s="8">
        <v>0</v>
      </c>
      <c r="F106" s="8">
        <v>0</v>
      </c>
    </row>
    <row r="107" spans="3:6" ht="18" customHeight="1" x14ac:dyDescent="0.3">
      <c r="C107" s="13">
        <f>C108+7</f>
        <v>39647</v>
      </c>
      <c r="D107" s="29">
        <v>63.35</v>
      </c>
      <c r="E107" s="43">
        <v>0</v>
      </c>
      <c r="F107" s="29">
        <v>0</v>
      </c>
    </row>
    <row r="108" spans="3:6" ht="18" customHeight="1" x14ac:dyDescent="0.3">
      <c r="C108" s="14">
        <f>C109+7</f>
        <v>39640</v>
      </c>
      <c r="D108" s="8">
        <v>63.62</v>
      </c>
      <c r="E108" s="8">
        <v>0</v>
      </c>
      <c r="F108" s="8">
        <v>0</v>
      </c>
    </row>
    <row r="109" spans="3:6" ht="18" customHeight="1" x14ac:dyDescent="0.3">
      <c r="C109" s="13">
        <f>C110+7</f>
        <v>39633</v>
      </c>
      <c r="D109" s="29">
        <v>65.7</v>
      </c>
      <c r="E109" s="45">
        <v>0</v>
      </c>
      <c r="F109" s="29">
        <v>0</v>
      </c>
    </row>
    <row r="110" spans="3:6" ht="18" customHeight="1" x14ac:dyDescent="0.3">
      <c r="C110" s="14">
        <v>39626</v>
      </c>
      <c r="D110" s="8">
        <v>66.599999999999994</v>
      </c>
      <c r="E110" s="8">
        <v>0</v>
      </c>
      <c r="F110" s="8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2"/>
      <c r="D113" s="1"/>
    </row>
    <row r="114" spans="3:4" ht="18" customHeight="1" x14ac:dyDescent="0.25"/>
    <row r="115" spans="3:4" ht="18" customHeight="1" x14ac:dyDescent="0.25">
      <c r="C115" s="12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2.5" x14ac:dyDescent="0.25"/>
  <cols>
    <col min="1" max="1" width="16.453125" customWidth="1"/>
    <col min="2" max="2" width="4.54296875" style="2" customWidth="1"/>
    <col min="3" max="3" width="17.81640625" style="11" customWidth="1"/>
    <col min="4" max="4" width="10.81640625" customWidth="1"/>
    <col min="5" max="5" width="8.81640625" customWidth="1"/>
    <col min="6" max="6" width="10.81640625" customWidth="1"/>
    <col min="7" max="7" width="4.54296875" style="2" customWidth="1"/>
  </cols>
  <sheetData>
    <row r="1" spans="2:7" ht="12.75" customHeight="1" x14ac:dyDescent="0.25">
      <c r="B1" s="90"/>
      <c r="C1" s="90"/>
      <c r="D1" s="90"/>
      <c r="E1" s="90"/>
      <c r="F1" s="90"/>
      <c r="G1" s="90"/>
    </row>
    <row r="2" spans="2:7" ht="18" customHeight="1" x14ac:dyDescent="0.3">
      <c r="B2" s="90"/>
      <c r="C2" s="101" t="s">
        <v>0</v>
      </c>
      <c r="D2" s="92"/>
      <c r="E2" s="92"/>
      <c r="F2" s="93"/>
      <c r="G2" s="90"/>
    </row>
    <row r="3" spans="2:7" ht="18" customHeight="1" x14ac:dyDescent="0.3">
      <c r="B3" s="90"/>
      <c r="C3" s="102" t="s">
        <v>1</v>
      </c>
      <c r="D3" s="103"/>
      <c r="E3" s="103"/>
      <c r="F3" s="4"/>
      <c r="G3" s="90"/>
    </row>
    <row r="4" spans="2:7" ht="18" customHeight="1" x14ac:dyDescent="0.3">
      <c r="B4" s="90"/>
      <c r="C4" s="9" t="s">
        <v>2</v>
      </c>
      <c r="D4" s="6" t="s">
        <v>3</v>
      </c>
      <c r="E4" s="6" t="s">
        <v>4</v>
      </c>
      <c r="F4" s="7" t="s">
        <v>5</v>
      </c>
      <c r="G4" s="90"/>
    </row>
    <row r="5" spans="2:7" ht="18" customHeight="1" x14ac:dyDescent="0.3">
      <c r="B5" s="90"/>
      <c r="C5" s="10"/>
      <c r="D5" s="99" t="s">
        <v>6</v>
      </c>
      <c r="E5" s="99"/>
      <c r="F5" s="99"/>
      <c r="G5" s="90"/>
    </row>
    <row r="6" spans="2:7" ht="18" customHeight="1" x14ac:dyDescent="0.3">
      <c r="B6" s="90"/>
      <c r="C6" s="14">
        <f t="shared" ref="C6:C37" si="0">C7+7</f>
        <v>39626</v>
      </c>
      <c r="D6" s="19">
        <v>61.75</v>
      </c>
      <c r="E6" s="8">
        <v>0</v>
      </c>
      <c r="F6" s="8">
        <v>0</v>
      </c>
      <c r="G6" s="90"/>
    </row>
    <row r="7" spans="2:7" ht="18" customHeight="1" x14ac:dyDescent="0.3">
      <c r="B7" s="90"/>
      <c r="C7" s="13">
        <f>C8+7</f>
        <v>39619</v>
      </c>
      <c r="D7" s="23">
        <v>66.650000000000006</v>
      </c>
      <c r="E7" s="45">
        <v>0</v>
      </c>
      <c r="F7" s="23">
        <v>0</v>
      </c>
      <c r="G7" s="90"/>
    </row>
    <row r="8" spans="2:7" ht="18" customHeight="1" x14ac:dyDescent="0.3">
      <c r="B8" s="90"/>
      <c r="C8" s="14">
        <f t="shared" si="0"/>
        <v>39612</v>
      </c>
      <c r="D8" s="19">
        <v>61.75</v>
      </c>
      <c r="E8" s="8">
        <v>0</v>
      </c>
      <c r="F8" s="8">
        <v>0</v>
      </c>
      <c r="G8" s="90"/>
    </row>
    <row r="9" spans="2:7" ht="18" customHeight="1" x14ac:dyDescent="0.3">
      <c r="B9" s="90"/>
      <c r="C9" s="13">
        <f t="shared" si="0"/>
        <v>39605</v>
      </c>
      <c r="D9" s="23">
        <v>59.08</v>
      </c>
      <c r="E9" s="45">
        <v>0</v>
      </c>
      <c r="F9" s="23">
        <v>0</v>
      </c>
      <c r="G9" s="90"/>
    </row>
    <row r="10" spans="2:7" ht="18" customHeight="1" x14ac:dyDescent="0.3">
      <c r="B10" s="90"/>
      <c r="C10" s="14">
        <f t="shared" si="0"/>
        <v>39598</v>
      </c>
      <c r="D10" s="8">
        <v>60.73</v>
      </c>
      <c r="E10" s="8">
        <v>0</v>
      </c>
      <c r="F10" s="8">
        <v>0</v>
      </c>
      <c r="G10" s="90"/>
    </row>
    <row r="11" spans="2:7" ht="18" customHeight="1" x14ac:dyDescent="0.3">
      <c r="B11" s="90"/>
      <c r="C11" s="13">
        <f t="shared" si="0"/>
        <v>39591</v>
      </c>
      <c r="D11" s="23">
        <v>59.19</v>
      </c>
      <c r="E11" s="43">
        <v>0</v>
      </c>
      <c r="F11" s="23">
        <v>0</v>
      </c>
      <c r="G11" s="90"/>
    </row>
    <row r="12" spans="2:7" ht="18" customHeight="1" x14ac:dyDescent="0.3">
      <c r="B12" s="90"/>
      <c r="C12" s="14">
        <f t="shared" si="0"/>
        <v>39584</v>
      </c>
      <c r="D12" s="8">
        <v>58.8</v>
      </c>
      <c r="E12" s="8">
        <v>0</v>
      </c>
      <c r="F12" s="8">
        <v>0</v>
      </c>
      <c r="G12" s="90"/>
    </row>
    <row r="13" spans="2:7" ht="18" customHeight="1" x14ac:dyDescent="0.3">
      <c r="B13" s="90"/>
      <c r="C13" s="13">
        <f t="shared" si="0"/>
        <v>39577</v>
      </c>
      <c r="D13" s="23">
        <v>57.77</v>
      </c>
      <c r="E13" s="43">
        <v>0</v>
      </c>
      <c r="F13" s="23">
        <v>0</v>
      </c>
      <c r="G13" s="90"/>
    </row>
    <row r="14" spans="2:7" ht="18" customHeight="1" x14ac:dyDescent="0.3">
      <c r="B14" s="90"/>
      <c r="C14" s="14">
        <f t="shared" si="0"/>
        <v>39570</v>
      </c>
      <c r="D14" s="8">
        <v>58.47</v>
      </c>
      <c r="E14" s="8">
        <v>0</v>
      </c>
      <c r="F14" s="8">
        <v>0</v>
      </c>
      <c r="G14" s="90"/>
    </row>
    <row r="15" spans="2:7" ht="18" customHeight="1" x14ac:dyDescent="0.3">
      <c r="B15" s="90"/>
      <c r="C15" s="13">
        <f t="shared" si="0"/>
        <v>39563</v>
      </c>
      <c r="D15" s="23">
        <v>59.96</v>
      </c>
      <c r="E15" s="43">
        <v>0</v>
      </c>
      <c r="F15" s="23">
        <v>0</v>
      </c>
      <c r="G15" s="90"/>
    </row>
    <row r="16" spans="2:7" ht="18" customHeight="1" x14ac:dyDescent="0.3">
      <c r="B16" s="90"/>
      <c r="C16" s="14">
        <f t="shared" si="0"/>
        <v>39556</v>
      </c>
      <c r="D16" s="8">
        <v>62.15</v>
      </c>
      <c r="E16" s="8">
        <v>0</v>
      </c>
      <c r="F16" s="8">
        <v>0</v>
      </c>
      <c r="G16" s="90"/>
    </row>
    <row r="17" spans="2:7" ht="18" customHeight="1" x14ac:dyDescent="0.3">
      <c r="B17" s="90"/>
      <c r="C17" s="13">
        <f t="shared" si="0"/>
        <v>39549</v>
      </c>
      <c r="D17" s="23">
        <v>60.46</v>
      </c>
      <c r="E17" s="43">
        <v>0</v>
      </c>
      <c r="F17" s="23">
        <v>0</v>
      </c>
      <c r="G17" s="90"/>
    </row>
    <row r="18" spans="2:7" ht="18" customHeight="1" x14ac:dyDescent="0.3">
      <c r="B18" s="90"/>
      <c r="C18" s="14">
        <f t="shared" si="0"/>
        <v>39542</v>
      </c>
      <c r="D18" s="8">
        <v>59.35</v>
      </c>
      <c r="E18" s="8">
        <v>0</v>
      </c>
      <c r="F18" s="8">
        <v>0</v>
      </c>
      <c r="G18" s="90"/>
    </row>
    <row r="19" spans="2:7" ht="18" customHeight="1" x14ac:dyDescent="0.3">
      <c r="B19" s="90"/>
      <c r="C19" s="13">
        <f t="shared" si="0"/>
        <v>39535</v>
      </c>
      <c r="D19" s="23">
        <v>60.47</v>
      </c>
      <c r="E19" s="43">
        <v>0</v>
      </c>
      <c r="F19" s="23">
        <v>0</v>
      </c>
      <c r="G19" s="90"/>
    </row>
    <row r="20" spans="2:7" ht="18" customHeight="1" x14ac:dyDescent="0.3">
      <c r="B20" s="90"/>
      <c r="C20" s="14">
        <f t="shared" si="0"/>
        <v>39528</v>
      </c>
      <c r="D20" s="8">
        <v>61.73</v>
      </c>
      <c r="E20" s="8">
        <v>0</v>
      </c>
      <c r="F20" s="8">
        <v>0</v>
      </c>
      <c r="G20" s="90"/>
    </row>
    <row r="21" spans="2:7" ht="18" customHeight="1" x14ac:dyDescent="0.3">
      <c r="B21" s="90"/>
      <c r="C21" s="13">
        <f t="shared" si="0"/>
        <v>39521</v>
      </c>
      <c r="D21" s="23">
        <v>65.069999999999993</v>
      </c>
      <c r="E21" s="43">
        <v>0</v>
      </c>
      <c r="F21" s="23">
        <v>0</v>
      </c>
      <c r="G21" s="90"/>
    </row>
    <row r="22" spans="2:7" ht="18" customHeight="1" x14ac:dyDescent="0.3">
      <c r="B22" s="90"/>
      <c r="C22" s="14">
        <f t="shared" si="0"/>
        <v>39514</v>
      </c>
      <c r="D22" s="8">
        <v>70.599999999999994</v>
      </c>
      <c r="E22" s="8">
        <v>0</v>
      </c>
      <c r="F22" s="8">
        <v>0</v>
      </c>
      <c r="G22" s="90"/>
    </row>
    <row r="23" spans="2:7" ht="18" customHeight="1" x14ac:dyDescent="0.3">
      <c r="B23" s="90"/>
      <c r="C23" s="13">
        <f t="shared" si="0"/>
        <v>39507</v>
      </c>
      <c r="D23" s="23">
        <v>63.09</v>
      </c>
      <c r="E23" s="43">
        <v>0</v>
      </c>
      <c r="F23" s="23">
        <v>0</v>
      </c>
      <c r="G23" s="90"/>
    </row>
    <row r="24" spans="2:7" ht="18" customHeight="1" x14ac:dyDescent="0.3">
      <c r="B24" s="90"/>
      <c r="C24" s="14">
        <f t="shared" si="0"/>
        <v>39500</v>
      </c>
      <c r="D24" s="8">
        <v>58.7</v>
      </c>
      <c r="E24" s="8">
        <v>0</v>
      </c>
      <c r="F24" s="8">
        <v>0</v>
      </c>
      <c r="G24" s="90"/>
    </row>
    <row r="25" spans="2:7" ht="18" customHeight="1" x14ac:dyDescent="0.3">
      <c r="B25" s="90"/>
      <c r="C25" s="13">
        <f t="shared" si="0"/>
        <v>39493</v>
      </c>
      <c r="D25" s="24">
        <v>57.08</v>
      </c>
      <c r="E25" s="43">
        <v>0</v>
      </c>
      <c r="F25" s="23">
        <v>0</v>
      </c>
      <c r="G25" s="90"/>
    </row>
    <row r="26" spans="2:7" ht="18" customHeight="1" x14ac:dyDescent="0.3">
      <c r="B26" s="90"/>
      <c r="C26" s="14">
        <f t="shared" si="0"/>
        <v>39486</v>
      </c>
      <c r="D26" s="5">
        <v>57.54</v>
      </c>
      <c r="E26" s="8">
        <v>0</v>
      </c>
      <c r="F26" s="8">
        <v>0</v>
      </c>
      <c r="G26" s="90"/>
    </row>
    <row r="27" spans="2:7" ht="18" customHeight="1" x14ac:dyDescent="0.3">
      <c r="B27" s="90"/>
      <c r="C27" s="13">
        <f t="shared" si="0"/>
        <v>39479</v>
      </c>
      <c r="D27" s="24">
        <v>57.05</v>
      </c>
      <c r="E27" s="43">
        <v>0</v>
      </c>
      <c r="F27" s="23">
        <v>0</v>
      </c>
      <c r="G27" s="90"/>
    </row>
    <row r="28" spans="2:7" ht="18" customHeight="1" x14ac:dyDescent="0.3">
      <c r="B28" s="90"/>
      <c r="C28" s="14">
        <f t="shared" si="0"/>
        <v>39472</v>
      </c>
      <c r="D28" s="5">
        <v>58.22</v>
      </c>
      <c r="E28" s="8">
        <v>0</v>
      </c>
      <c r="F28" s="8">
        <v>0</v>
      </c>
      <c r="G28" s="90"/>
    </row>
    <row r="29" spans="2:7" ht="18" customHeight="1" x14ac:dyDescent="0.3">
      <c r="B29" s="90"/>
      <c r="C29" s="13">
        <f t="shared" si="0"/>
        <v>39465</v>
      </c>
      <c r="D29" s="24">
        <v>59.05</v>
      </c>
      <c r="E29" s="43">
        <v>0</v>
      </c>
      <c r="F29" s="23">
        <v>0</v>
      </c>
      <c r="G29" s="90"/>
    </row>
    <row r="30" spans="2:7" ht="18" customHeight="1" x14ac:dyDescent="0.3">
      <c r="B30" s="90"/>
      <c r="C30" s="14">
        <f t="shared" si="0"/>
        <v>39458</v>
      </c>
      <c r="D30" s="5">
        <v>57.37</v>
      </c>
      <c r="E30" s="8">
        <v>0</v>
      </c>
      <c r="F30" s="8">
        <v>0</v>
      </c>
      <c r="G30" s="90"/>
    </row>
    <row r="31" spans="2:7" ht="18" customHeight="1" x14ac:dyDescent="0.3">
      <c r="B31" s="90"/>
      <c r="C31" s="13">
        <f t="shared" si="0"/>
        <v>39451</v>
      </c>
      <c r="D31" s="24">
        <v>56.43</v>
      </c>
      <c r="E31" s="43">
        <v>0</v>
      </c>
      <c r="F31" s="23">
        <v>0</v>
      </c>
      <c r="G31" s="90"/>
    </row>
    <row r="32" spans="2:7" ht="18" customHeight="1" x14ac:dyDescent="0.3">
      <c r="B32" s="90"/>
      <c r="C32" s="14">
        <f t="shared" si="0"/>
        <v>39444</v>
      </c>
      <c r="D32" s="5">
        <v>55.13</v>
      </c>
      <c r="E32" s="8">
        <v>0</v>
      </c>
      <c r="F32" s="8">
        <v>0</v>
      </c>
      <c r="G32" s="90"/>
    </row>
    <row r="33" spans="2:7" ht="18" customHeight="1" x14ac:dyDescent="0.3">
      <c r="B33" s="90"/>
      <c r="C33" s="13">
        <f t="shared" si="0"/>
        <v>39437</v>
      </c>
      <c r="D33" s="24">
        <v>54.36</v>
      </c>
      <c r="E33" s="43">
        <v>0</v>
      </c>
      <c r="F33" s="23">
        <v>0</v>
      </c>
      <c r="G33" s="90"/>
    </row>
    <row r="34" spans="2:7" ht="18" customHeight="1" x14ac:dyDescent="0.3">
      <c r="B34" s="90"/>
      <c r="C34" s="14">
        <f t="shared" si="0"/>
        <v>39430</v>
      </c>
      <c r="D34" s="5">
        <v>53.31</v>
      </c>
      <c r="E34" s="8">
        <v>0</v>
      </c>
      <c r="F34" s="8">
        <v>0</v>
      </c>
      <c r="G34" s="90"/>
    </row>
    <row r="35" spans="2:7" ht="18" customHeight="1" x14ac:dyDescent="0.3">
      <c r="B35" s="90"/>
      <c r="C35" s="13">
        <f t="shared" si="0"/>
        <v>39423</v>
      </c>
      <c r="D35" s="24">
        <v>52.75</v>
      </c>
      <c r="E35" s="43">
        <v>0</v>
      </c>
      <c r="F35" s="23">
        <v>0</v>
      </c>
      <c r="G35" s="90"/>
    </row>
    <row r="36" spans="2:7" ht="18" customHeight="1" x14ac:dyDescent="0.3">
      <c r="B36" s="90"/>
      <c r="C36" s="14">
        <f t="shared" si="0"/>
        <v>39416</v>
      </c>
      <c r="D36" s="5">
        <v>53.65</v>
      </c>
      <c r="E36" s="8">
        <v>0</v>
      </c>
      <c r="F36" s="8">
        <v>0</v>
      </c>
      <c r="G36" s="90"/>
    </row>
    <row r="37" spans="2:7" ht="18" customHeight="1" x14ac:dyDescent="0.3">
      <c r="B37" s="90"/>
      <c r="C37" s="13">
        <f t="shared" si="0"/>
        <v>39409</v>
      </c>
      <c r="D37" s="20">
        <v>53.79</v>
      </c>
      <c r="E37" s="43">
        <v>0</v>
      </c>
      <c r="F37" s="15">
        <v>0</v>
      </c>
      <c r="G37" s="90"/>
    </row>
    <row r="38" spans="2:7" ht="18" customHeight="1" x14ac:dyDescent="0.3">
      <c r="B38" s="90"/>
      <c r="C38" s="14">
        <v>39402</v>
      </c>
      <c r="D38" s="5">
        <v>55.31</v>
      </c>
      <c r="E38" s="8">
        <v>0</v>
      </c>
      <c r="F38" s="8">
        <v>0</v>
      </c>
      <c r="G38" s="90"/>
    </row>
    <row r="39" spans="2:7" ht="18" customHeight="1" x14ac:dyDescent="0.3">
      <c r="B39" s="90"/>
      <c r="C39" s="13">
        <v>39395</v>
      </c>
      <c r="D39" s="20">
        <v>55.42</v>
      </c>
      <c r="E39" s="43">
        <v>0</v>
      </c>
      <c r="F39" s="15">
        <v>0</v>
      </c>
      <c r="G39" s="90"/>
    </row>
    <row r="40" spans="2:7" ht="18" customHeight="1" x14ac:dyDescent="0.3">
      <c r="B40" s="90"/>
      <c r="C40" s="14">
        <v>39388</v>
      </c>
      <c r="D40" s="5">
        <v>54.84</v>
      </c>
      <c r="E40" s="8">
        <v>0</v>
      </c>
      <c r="F40" s="8">
        <v>0</v>
      </c>
      <c r="G40" s="90"/>
    </row>
    <row r="41" spans="2:7" ht="18" customHeight="1" x14ac:dyDescent="0.3">
      <c r="B41" s="90"/>
      <c r="C41" s="13">
        <v>39381</v>
      </c>
      <c r="D41" s="20">
        <v>54.96</v>
      </c>
      <c r="E41" s="43">
        <v>0</v>
      </c>
      <c r="F41" s="15">
        <v>0</v>
      </c>
      <c r="G41" s="90"/>
    </row>
    <row r="42" spans="2:7" ht="18" customHeight="1" x14ac:dyDescent="0.3">
      <c r="B42" s="90"/>
      <c r="C42" s="14">
        <v>39374</v>
      </c>
      <c r="D42" s="5">
        <v>53.53</v>
      </c>
      <c r="E42" s="8">
        <v>0</v>
      </c>
      <c r="F42" s="8">
        <v>0</v>
      </c>
      <c r="G42" s="90"/>
    </row>
    <row r="43" spans="2:7" ht="18" customHeight="1" x14ac:dyDescent="0.3">
      <c r="B43" s="90"/>
      <c r="C43" s="13">
        <v>39367</v>
      </c>
      <c r="D43" s="20">
        <v>53.52</v>
      </c>
      <c r="E43" s="43">
        <v>0</v>
      </c>
      <c r="F43" s="15">
        <v>0</v>
      </c>
      <c r="G43" s="90"/>
    </row>
    <row r="44" spans="2:7" ht="18" customHeight="1" x14ac:dyDescent="0.3">
      <c r="B44" s="90"/>
      <c r="C44" s="21">
        <v>39360</v>
      </c>
      <c r="D44" s="8">
        <v>54.63</v>
      </c>
      <c r="E44" s="8">
        <v>0</v>
      </c>
      <c r="F44" s="8">
        <v>0</v>
      </c>
      <c r="G44" s="90"/>
    </row>
    <row r="45" spans="2:7" ht="18" customHeight="1" x14ac:dyDescent="0.3">
      <c r="B45" s="90"/>
      <c r="C45" s="22">
        <v>39353</v>
      </c>
      <c r="D45" s="23">
        <v>55.01</v>
      </c>
      <c r="E45" s="45">
        <v>0</v>
      </c>
      <c r="F45" s="23">
        <v>0</v>
      </c>
      <c r="G45" s="90"/>
    </row>
    <row r="46" spans="2:7" ht="18" customHeight="1" x14ac:dyDescent="0.3">
      <c r="B46" s="90"/>
      <c r="C46" s="21">
        <v>39346</v>
      </c>
      <c r="D46" s="8">
        <v>53.17</v>
      </c>
      <c r="E46" s="8">
        <v>0</v>
      </c>
      <c r="F46" s="8">
        <v>0</v>
      </c>
      <c r="G46" s="90"/>
    </row>
    <row r="47" spans="2:7" ht="18" customHeight="1" x14ac:dyDescent="0.3">
      <c r="B47" s="90"/>
      <c r="C47" s="22">
        <v>39339</v>
      </c>
      <c r="D47" s="23">
        <v>51.25</v>
      </c>
      <c r="E47" s="43">
        <v>0</v>
      </c>
      <c r="F47" s="23">
        <v>0.75</v>
      </c>
      <c r="G47" s="90"/>
    </row>
    <row r="48" spans="2:7" ht="18" customHeight="1" x14ac:dyDescent="0.3">
      <c r="B48" s="90"/>
      <c r="C48" s="21">
        <v>39332</v>
      </c>
      <c r="D48" s="8">
        <v>50.09</v>
      </c>
      <c r="E48" s="8">
        <v>0</v>
      </c>
      <c r="F48" s="8">
        <v>1.1000000000000001</v>
      </c>
      <c r="G48" s="90"/>
    </row>
    <row r="49" spans="2:7" ht="18" customHeight="1" x14ac:dyDescent="0.3">
      <c r="B49" s="90"/>
      <c r="C49" s="22">
        <v>39324</v>
      </c>
      <c r="D49" s="23">
        <v>48.88</v>
      </c>
      <c r="E49" s="43">
        <v>0</v>
      </c>
      <c r="F49" s="23">
        <v>3.12</v>
      </c>
      <c r="G49" s="90"/>
    </row>
    <row r="50" spans="2:7" ht="18" customHeight="1" x14ac:dyDescent="0.3">
      <c r="B50" s="90"/>
      <c r="C50" s="21">
        <v>39318</v>
      </c>
      <c r="D50" s="8">
        <v>49.3</v>
      </c>
      <c r="E50" s="8">
        <v>0</v>
      </c>
      <c r="F50" s="8">
        <v>2.7</v>
      </c>
      <c r="G50" s="90"/>
    </row>
    <row r="51" spans="2:7" ht="18" customHeight="1" x14ac:dyDescent="0.3">
      <c r="B51" s="90"/>
      <c r="C51" s="22">
        <v>39311</v>
      </c>
      <c r="D51" s="23">
        <v>51.4</v>
      </c>
      <c r="E51" s="43">
        <v>0</v>
      </c>
      <c r="F51" s="23">
        <v>0.6</v>
      </c>
      <c r="G51" s="90"/>
    </row>
    <row r="52" spans="2:7" ht="18" customHeight="1" x14ac:dyDescent="0.3">
      <c r="B52" s="90"/>
      <c r="C52" s="21">
        <v>39304</v>
      </c>
      <c r="D52" s="8">
        <v>53.92</v>
      </c>
      <c r="E52" s="8">
        <v>0</v>
      </c>
      <c r="F52" s="8">
        <v>0</v>
      </c>
      <c r="G52" s="90"/>
    </row>
    <row r="53" spans="2:7" ht="18" customHeight="1" x14ac:dyDescent="0.3">
      <c r="B53" s="90"/>
      <c r="C53" s="22">
        <v>39297</v>
      </c>
      <c r="D53" s="23">
        <v>54.46</v>
      </c>
      <c r="E53" s="43">
        <v>0</v>
      </c>
      <c r="F53" s="23">
        <v>0</v>
      </c>
      <c r="G53" s="90"/>
    </row>
    <row r="54" spans="2:7" ht="18.75" customHeight="1" x14ac:dyDescent="0.3">
      <c r="B54" s="90"/>
      <c r="C54" s="21">
        <v>39290</v>
      </c>
      <c r="D54" s="8">
        <v>54.1</v>
      </c>
      <c r="E54" s="8">
        <v>0</v>
      </c>
      <c r="F54" s="8">
        <v>0</v>
      </c>
      <c r="G54" s="90"/>
    </row>
    <row r="55" spans="2:7" ht="15.75" customHeight="1" x14ac:dyDescent="0.3">
      <c r="B55" s="90"/>
      <c r="C55" s="22">
        <v>39283</v>
      </c>
      <c r="D55" s="23">
        <v>56.82</v>
      </c>
      <c r="E55" s="43">
        <v>0</v>
      </c>
      <c r="F55" s="23">
        <v>0</v>
      </c>
      <c r="G55" s="90"/>
    </row>
    <row r="56" spans="2:7" ht="17.25" customHeight="1" x14ac:dyDescent="0.3">
      <c r="C56" s="21">
        <v>39276</v>
      </c>
      <c r="D56" s="8">
        <v>55.51</v>
      </c>
      <c r="E56" s="8">
        <v>0</v>
      </c>
      <c r="F56" s="8">
        <v>0</v>
      </c>
    </row>
    <row r="57" spans="2:7" ht="15" customHeight="1" x14ac:dyDescent="0.3">
      <c r="C57" s="22">
        <v>39269</v>
      </c>
      <c r="D57" s="23">
        <v>52.99</v>
      </c>
      <c r="E57" s="43">
        <v>0</v>
      </c>
      <c r="F57" s="23">
        <v>0</v>
      </c>
    </row>
    <row r="58" spans="2:7" ht="15" customHeight="1" x14ac:dyDescent="0.3">
      <c r="C58" s="21">
        <v>39262</v>
      </c>
      <c r="D58" s="8">
        <v>51.45</v>
      </c>
      <c r="E58" s="8">
        <v>0</v>
      </c>
      <c r="F58" s="8">
        <v>0.55000000000000004</v>
      </c>
    </row>
    <row r="59" spans="2:7" ht="15" customHeight="1" x14ac:dyDescent="0.3">
      <c r="B59" s="3"/>
      <c r="C59" s="22">
        <v>39255</v>
      </c>
      <c r="D59" s="23">
        <v>48.97</v>
      </c>
      <c r="E59" s="43">
        <v>0</v>
      </c>
      <c r="F59" s="23">
        <v>3.03</v>
      </c>
    </row>
    <row r="60" spans="2:7" ht="15" customHeight="1" x14ac:dyDescent="0.3">
      <c r="C60" s="21">
        <v>39248</v>
      </c>
      <c r="D60" s="8">
        <v>46.86</v>
      </c>
      <c r="E60" s="8">
        <v>0</v>
      </c>
      <c r="F60" s="8">
        <v>5.14</v>
      </c>
    </row>
    <row r="61" spans="2:7" ht="15" customHeight="1" x14ac:dyDescent="0.3">
      <c r="C61" s="22">
        <v>39241</v>
      </c>
      <c r="D61" s="23">
        <v>45.24</v>
      </c>
      <c r="E61" s="43">
        <v>0</v>
      </c>
      <c r="F61" s="23">
        <v>6.76</v>
      </c>
    </row>
    <row r="62" spans="2:7" ht="15" customHeight="1" x14ac:dyDescent="0.3">
      <c r="C62" s="21">
        <v>39234</v>
      </c>
      <c r="D62" s="8">
        <v>44.14</v>
      </c>
      <c r="E62" s="8">
        <v>0</v>
      </c>
      <c r="F62" s="8">
        <v>7.86</v>
      </c>
    </row>
    <row r="63" spans="2:7" ht="15" customHeight="1" x14ac:dyDescent="0.3">
      <c r="C63" s="22">
        <v>39227</v>
      </c>
      <c r="D63" s="23">
        <v>42.61</v>
      </c>
      <c r="E63" s="43">
        <v>0</v>
      </c>
      <c r="F63" s="23">
        <v>9.39</v>
      </c>
    </row>
    <row r="64" spans="2:7" ht="15" customHeight="1" x14ac:dyDescent="0.3">
      <c r="C64" s="21">
        <v>39220</v>
      </c>
      <c r="D64" s="8">
        <v>41.16</v>
      </c>
      <c r="E64" s="8">
        <v>0</v>
      </c>
      <c r="F64" s="8">
        <v>10.84</v>
      </c>
    </row>
    <row r="65" spans="3:6" ht="15" customHeight="1" x14ac:dyDescent="0.3">
      <c r="C65" s="22">
        <v>39213</v>
      </c>
      <c r="D65" s="23">
        <v>40.119999999999997</v>
      </c>
      <c r="E65" s="43">
        <v>0</v>
      </c>
      <c r="F65" s="23">
        <v>11.88</v>
      </c>
    </row>
    <row r="66" spans="3:6" ht="15" customHeight="1" x14ac:dyDescent="0.3">
      <c r="C66" s="21">
        <v>39206</v>
      </c>
      <c r="D66" s="8">
        <v>40.299999999999997</v>
      </c>
      <c r="E66" s="8">
        <v>0</v>
      </c>
      <c r="F66" s="8">
        <v>11.7</v>
      </c>
    </row>
    <row r="67" spans="3:6" ht="15" customHeight="1" x14ac:dyDescent="0.3">
      <c r="C67" s="22">
        <v>39199</v>
      </c>
      <c r="D67" s="23">
        <v>41.9</v>
      </c>
      <c r="E67" s="43">
        <v>0</v>
      </c>
      <c r="F67" s="23">
        <v>10.1</v>
      </c>
    </row>
    <row r="68" spans="3:6" ht="15" customHeight="1" x14ac:dyDescent="0.3">
      <c r="C68" s="21">
        <v>39192</v>
      </c>
      <c r="D68" s="8">
        <v>42.35</v>
      </c>
      <c r="E68" s="8">
        <v>0</v>
      </c>
      <c r="F68" s="8">
        <v>9.65</v>
      </c>
    </row>
    <row r="69" spans="3:6" ht="15" customHeight="1" x14ac:dyDescent="0.3">
      <c r="C69" s="22">
        <v>39185</v>
      </c>
      <c r="D69" s="23">
        <v>42.37</v>
      </c>
      <c r="E69" s="43">
        <v>0</v>
      </c>
      <c r="F69" s="23">
        <v>9.6300000000000008</v>
      </c>
    </row>
    <row r="70" spans="3:6" ht="15" customHeight="1" x14ac:dyDescent="0.3">
      <c r="C70" s="21">
        <v>39178</v>
      </c>
      <c r="D70" s="8">
        <v>43.38</v>
      </c>
      <c r="E70" s="8">
        <v>0</v>
      </c>
      <c r="F70" s="8">
        <v>8.6199999999999992</v>
      </c>
    </row>
    <row r="71" spans="3:6" ht="15" customHeight="1" x14ac:dyDescent="0.3">
      <c r="C71" s="22">
        <v>39171</v>
      </c>
      <c r="D71" s="23">
        <v>43.4</v>
      </c>
      <c r="E71" s="43">
        <v>0</v>
      </c>
      <c r="F71" s="23">
        <v>8.6</v>
      </c>
    </row>
    <row r="72" spans="3:6" ht="15" customHeight="1" x14ac:dyDescent="0.3">
      <c r="C72" s="21">
        <v>39164</v>
      </c>
      <c r="D72" s="8">
        <v>43.48</v>
      </c>
      <c r="E72" s="8">
        <v>0</v>
      </c>
      <c r="F72" s="8">
        <v>8.52</v>
      </c>
    </row>
    <row r="73" spans="3:6" ht="15" customHeight="1" x14ac:dyDescent="0.3">
      <c r="C73" s="22">
        <v>39157</v>
      </c>
      <c r="D73" s="23">
        <v>44.06</v>
      </c>
      <c r="E73" s="43">
        <v>0</v>
      </c>
      <c r="F73" s="23">
        <v>7.94</v>
      </c>
    </row>
    <row r="74" spans="3:6" ht="15" customHeight="1" x14ac:dyDescent="0.3">
      <c r="C74" s="21">
        <v>39150</v>
      </c>
      <c r="D74" s="8">
        <v>43.67</v>
      </c>
      <c r="E74" s="8">
        <v>0</v>
      </c>
      <c r="F74" s="8">
        <v>8.33</v>
      </c>
    </row>
    <row r="75" spans="3:6" ht="15" customHeight="1" x14ac:dyDescent="0.3">
      <c r="C75" s="22">
        <v>39143</v>
      </c>
      <c r="D75" s="23">
        <v>43.5</v>
      </c>
      <c r="E75" s="43">
        <v>0</v>
      </c>
      <c r="F75" s="23">
        <v>8.5</v>
      </c>
    </row>
    <row r="76" spans="3:6" ht="15" customHeight="1" x14ac:dyDescent="0.3">
      <c r="C76" s="21">
        <v>39136</v>
      </c>
      <c r="D76" s="8">
        <v>42.7</v>
      </c>
      <c r="E76" s="8">
        <v>0</v>
      </c>
      <c r="F76" s="8">
        <v>9.3000000000000007</v>
      </c>
    </row>
    <row r="77" spans="3:6" ht="15" customHeight="1" x14ac:dyDescent="0.3">
      <c r="C77" s="22">
        <v>39129</v>
      </c>
      <c r="D77" s="23">
        <v>42.61</v>
      </c>
      <c r="E77" s="43">
        <v>0</v>
      </c>
      <c r="F77" s="23">
        <v>9.39</v>
      </c>
    </row>
    <row r="78" spans="3:6" ht="15" customHeight="1" x14ac:dyDescent="0.3">
      <c r="C78" s="21">
        <v>39122</v>
      </c>
      <c r="D78" s="8">
        <v>43.65</v>
      </c>
      <c r="E78" s="8">
        <v>0</v>
      </c>
      <c r="F78" s="8">
        <v>8.35</v>
      </c>
    </row>
    <row r="79" spans="3:6" ht="15" customHeight="1" x14ac:dyDescent="0.3">
      <c r="C79" s="22">
        <v>39115</v>
      </c>
      <c r="D79" s="23">
        <v>43.8</v>
      </c>
      <c r="E79" s="43">
        <v>0</v>
      </c>
      <c r="F79" s="23">
        <v>8.1999999999999993</v>
      </c>
    </row>
    <row r="80" spans="3:6" ht="15" customHeight="1" x14ac:dyDescent="0.3">
      <c r="C80" s="21">
        <v>39108</v>
      </c>
      <c r="D80" s="8">
        <v>44.07</v>
      </c>
      <c r="E80" s="8">
        <v>0</v>
      </c>
      <c r="F80" s="8">
        <v>7.93</v>
      </c>
    </row>
    <row r="81" spans="3:6" ht="15" customHeight="1" x14ac:dyDescent="0.3">
      <c r="C81" s="22">
        <v>39101</v>
      </c>
      <c r="D81" s="23">
        <v>44.34</v>
      </c>
      <c r="E81" s="43">
        <v>0</v>
      </c>
      <c r="F81" s="23">
        <v>7.66</v>
      </c>
    </row>
    <row r="82" spans="3:6" ht="15" customHeight="1" x14ac:dyDescent="0.3">
      <c r="C82" s="21">
        <v>39094</v>
      </c>
      <c r="D82" s="8">
        <v>44.25</v>
      </c>
      <c r="E82" s="8">
        <v>0</v>
      </c>
      <c r="F82" s="8">
        <v>7.75</v>
      </c>
    </row>
    <row r="83" spans="3:6" ht="15" customHeight="1" x14ac:dyDescent="0.3">
      <c r="C83" s="22">
        <v>39087</v>
      </c>
      <c r="D83" s="23">
        <v>45.9</v>
      </c>
      <c r="E83" s="43">
        <v>0</v>
      </c>
      <c r="F83" s="23">
        <v>6.1</v>
      </c>
    </row>
    <row r="84" spans="3:6" ht="15" customHeight="1" x14ac:dyDescent="0.3">
      <c r="C84" s="21">
        <v>39080</v>
      </c>
      <c r="D84" s="8">
        <v>46.67</v>
      </c>
      <c r="E84" s="8">
        <v>0</v>
      </c>
      <c r="F84" s="8">
        <v>5.33</v>
      </c>
    </row>
    <row r="85" spans="3:6" ht="15" customHeight="1" x14ac:dyDescent="0.3">
      <c r="C85" s="22">
        <v>39073</v>
      </c>
      <c r="D85" s="23">
        <v>45.83</v>
      </c>
      <c r="E85" s="43">
        <v>0</v>
      </c>
      <c r="F85" s="23">
        <v>6.17</v>
      </c>
    </row>
    <row r="86" spans="3:6" ht="15" customHeight="1" x14ac:dyDescent="0.3">
      <c r="C86" s="21">
        <v>39066</v>
      </c>
      <c r="D86" s="8">
        <v>45.05</v>
      </c>
      <c r="E86" s="8">
        <v>0</v>
      </c>
      <c r="F86" s="8">
        <v>6.95</v>
      </c>
    </row>
    <row r="87" spans="3:6" ht="15" customHeight="1" x14ac:dyDescent="0.3">
      <c r="C87" s="22">
        <v>39059</v>
      </c>
      <c r="D87" s="23">
        <v>44.64</v>
      </c>
      <c r="E87" s="43">
        <v>0</v>
      </c>
      <c r="F87" s="23">
        <v>7.36</v>
      </c>
    </row>
    <row r="88" spans="3:6" ht="15" customHeight="1" x14ac:dyDescent="0.3">
      <c r="C88" s="21">
        <v>39052</v>
      </c>
      <c r="D88" s="8">
        <v>43.09</v>
      </c>
      <c r="E88" s="8">
        <v>0</v>
      </c>
      <c r="F88" s="8">
        <v>8.91</v>
      </c>
    </row>
    <row r="89" spans="3:6" ht="15" customHeight="1" x14ac:dyDescent="0.3">
      <c r="C89" s="22">
        <v>39045</v>
      </c>
      <c r="D89" s="23">
        <v>42.11</v>
      </c>
      <c r="E89" s="43">
        <v>0</v>
      </c>
      <c r="F89" s="23">
        <v>9.89</v>
      </c>
    </row>
    <row r="90" spans="3:6" ht="15" customHeight="1" x14ac:dyDescent="0.3">
      <c r="C90" s="21">
        <v>39038</v>
      </c>
      <c r="D90" s="8">
        <v>42.54</v>
      </c>
      <c r="E90" s="8">
        <v>0</v>
      </c>
      <c r="F90" s="8">
        <v>9.4600000000000009</v>
      </c>
    </row>
    <row r="91" spans="3:6" ht="15" customHeight="1" x14ac:dyDescent="0.3">
      <c r="C91" s="22">
        <v>39031</v>
      </c>
      <c r="D91" s="23">
        <v>42.87</v>
      </c>
      <c r="E91" s="43">
        <v>0</v>
      </c>
      <c r="F91" s="23">
        <v>9.1300000000000008</v>
      </c>
    </row>
    <row r="92" spans="3:6" ht="15" customHeight="1" x14ac:dyDescent="0.3">
      <c r="C92" s="21">
        <v>39024</v>
      </c>
      <c r="D92" s="8">
        <v>42.44</v>
      </c>
      <c r="E92" s="8">
        <v>0</v>
      </c>
      <c r="F92" s="8">
        <v>9.56</v>
      </c>
    </row>
    <row r="93" spans="3:6" ht="15" customHeight="1" x14ac:dyDescent="0.3">
      <c r="C93" s="22">
        <v>39017</v>
      </c>
      <c r="D93" s="23">
        <v>41.79</v>
      </c>
      <c r="E93" s="43">
        <v>0</v>
      </c>
      <c r="F93" s="23">
        <v>10.210000000000001</v>
      </c>
    </row>
    <row r="94" spans="3:6" ht="15" customHeight="1" x14ac:dyDescent="0.3">
      <c r="C94" s="21">
        <v>39010</v>
      </c>
      <c r="D94" s="8">
        <v>41.3</v>
      </c>
      <c r="E94" s="8">
        <v>0</v>
      </c>
      <c r="F94" s="8">
        <v>10.7</v>
      </c>
    </row>
    <row r="95" spans="3:6" ht="15" customHeight="1" x14ac:dyDescent="0.3">
      <c r="C95" s="22">
        <v>39003</v>
      </c>
      <c r="D95" s="23">
        <v>41.43</v>
      </c>
      <c r="E95" s="43">
        <v>0</v>
      </c>
      <c r="F95" s="23">
        <v>10.57</v>
      </c>
    </row>
    <row r="96" spans="3:6" ht="13.5" x14ac:dyDescent="0.3">
      <c r="C96" s="21">
        <v>38996</v>
      </c>
      <c r="D96" s="5">
        <v>42.24</v>
      </c>
      <c r="E96" s="8">
        <v>0</v>
      </c>
      <c r="F96" s="5">
        <v>9.76</v>
      </c>
    </row>
    <row r="99" spans="3:4" x14ac:dyDescent="0.25">
      <c r="C99" s="12"/>
      <c r="D99" s="1"/>
    </row>
    <row r="101" spans="3:4" x14ac:dyDescent="0.25">
      <c r="C101" s="12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Pryor, George - FSA, Washington, DC</cp:lastModifiedBy>
  <cp:lastPrinted>2015-07-10T13:49:43Z</cp:lastPrinted>
  <dcterms:created xsi:type="dcterms:W3CDTF">2007-08-30T19:55:21Z</dcterms:created>
  <dcterms:modified xsi:type="dcterms:W3CDTF">2022-07-06T17:45:15Z</dcterms:modified>
</cp:coreProperties>
</file>